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480" windowWidth="22716" windowHeight="8676"/>
  </bookViews>
  <sheets>
    <sheet name="f2" sheetId="1" r:id="rId1"/>
  </sheets>
  <calcPr calcId="125725"/>
</workbook>
</file>

<file path=xl/calcChain.xml><?xml version="1.0" encoding="utf-8"?>
<calcChain xmlns="http://schemas.openxmlformats.org/spreadsheetml/2006/main">
  <c r="L357" i="1"/>
  <c r="K357"/>
  <c r="J357"/>
  <c r="I357"/>
  <c r="L356"/>
  <c r="K356"/>
  <c r="J356"/>
  <c r="I356"/>
  <c r="L354"/>
  <c r="K354"/>
  <c r="J354"/>
  <c r="I354"/>
  <c r="L353"/>
  <c r="K353"/>
  <c r="J353"/>
  <c r="I353"/>
  <c r="L351"/>
  <c r="K351"/>
  <c r="K350" s="1"/>
  <c r="J351"/>
  <c r="I351"/>
  <c r="L350"/>
  <c r="J350"/>
  <c r="I350"/>
  <c r="L347"/>
  <c r="K347"/>
  <c r="J347"/>
  <c r="I347"/>
  <c r="L346"/>
  <c r="K346"/>
  <c r="J346"/>
  <c r="I346"/>
  <c r="L343"/>
  <c r="K343"/>
  <c r="J343"/>
  <c r="J342" s="1"/>
  <c r="J328" s="1"/>
  <c r="I343"/>
  <c r="L342"/>
  <c r="K342"/>
  <c r="I342"/>
  <c r="L339"/>
  <c r="K339"/>
  <c r="J339"/>
  <c r="I339"/>
  <c r="L338"/>
  <c r="K338"/>
  <c r="J338"/>
  <c r="I338"/>
  <c r="L335"/>
  <c r="K335"/>
  <c r="J335"/>
  <c r="I335"/>
  <c r="L332"/>
  <c r="K332"/>
  <c r="J332"/>
  <c r="I332"/>
  <c r="L330"/>
  <c r="K330"/>
  <c r="J330"/>
  <c r="I330"/>
  <c r="L329"/>
  <c r="K329"/>
  <c r="J329"/>
  <c r="I329"/>
  <c r="L328"/>
  <c r="I328"/>
  <c r="L325"/>
  <c r="K325"/>
  <c r="K324" s="1"/>
  <c r="J325"/>
  <c r="I325"/>
  <c r="L324"/>
  <c r="J324"/>
  <c r="I324"/>
  <c r="L322"/>
  <c r="K322"/>
  <c r="K321" s="1"/>
  <c r="J322"/>
  <c r="J321" s="1"/>
  <c r="I322"/>
  <c r="L321"/>
  <c r="I321"/>
  <c r="L319"/>
  <c r="K319"/>
  <c r="K318" s="1"/>
  <c r="J319"/>
  <c r="J318" s="1"/>
  <c r="I319"/>
  <c r="L318"/>
  <c r="I318"/>
  <c r="L315"/>
  <c r="K315"/>
  <c r="J315"/>
  <c r="I315"/>
  <c r="L314"/>
  <c r="K314"/>
  <c r="J314"/>
  <c r="I314"/>
  <c r="L311"/>
  <c r="K311"/>
  <c r="J311"/>
  <c r="I311"/>
  <c r="L310"/>
  <c r="K310"/>
  <c r="J310"/>
  <c r="I310"/>
  <c r="L307"/>
  <c r="K307"/>
  <c r="J307"/>
  <c r="I307"/>
  <c r="L306"/>
  <c r="K306"/>
  <c r="J306"/>
  <c r="I306"/>
  <c r="I296" s="1"/>
  <c r="I295" s="1"/>
  <c r="L303"/>
  <c r="K303"/>
  <c r="J303"/>
  <c r="I303"/>
  <c r="L300"/>
  <c r="K300"/>
  <c r="J300"/>
  <c r="I300"/>
  <c r="L298"/>
  <c r="K298"/>
  <c r="J298"/>
  <c r="J297" s="1"/>
  <c r="J296" s="1"/>
  <c r="J295" s="1"/>
  <c r="I298"/>
  <c r="L297"/>
  <c r="K297"/>
  <c r="I297"/>
  <c r="L296"/>
  <c r="L295"/>
  <c r="L292"/>
  <c r="K292"/>
  <c r="J292"/>
  <c r="I292"/>
  <c r="L291"/>
  <c r="K291"/>
  <c r="J291"/>
  <c r="I291"/>
  <c r="L289"/>
  <c r="K289"/>
  <c r="K288" s="1"/>
  <c r="J289"/>
  <c r="J288" s="1"/>
  <c r="I289"/>
  <c r="L288"/>
  <c r="I288"/>
  <c r="L286"/>
  <c r="K286"/>
  <c r="K285" s="1"/>
  <c r="J286"/>
  <c r="J285" s="1"/>
  <c r="I286"/>
  <c r="L285"/>
  <c r="I285"/>
  <c r="L282"/>
  <c r="K282"/>
  <c r="J282"/>
  <c r="I282"/>
  <c r="L281"/>
  <c r="K281"/>
  <c r="J281"/>
  <c r="I281"/>
  <c r="L278"/>
  <c r="K278"/>
  <c r="J278"/>
  <c r="I278"/>
  <c r="L277"/>
  <c r="K277"/>
  <c r="J277"/>
  <c r="I277"/>
  <c r="L274"/>
  <c r="K274"/>
  <c r="J274"/>
  <c r="J273" s="1"/>
  <c r="J263" s="1"/>
  <c r="I274"/>
  <c r="I273" s="1"/>
  <c r="I263" s="1"/>
  <c r="L273"/>
  <c r="K273"/>
  <c r="L270"/>
  <c r="K270"/>
  <c r="J270"/>
  <c r="I270"/>
  <c r="L267"/>
  <c r="K267"/>
  <c r="J267"/>
  <c r="I267"/>
  <c r="L265"/>
  <c r="K265"/>
  <c r="J265"/>
  <c r="I265"/>
  <c r="L264"/>
  <c r="K264"/>
  <c r="J264"/>
  <c r="I264"/>
  <c r="L263"/>
  <c r="L260"/>
  <c r="K260"/>
  <c r="J260"/>
  <c r="I260"/>
  <c r="L259"/>
  <c r="K259"/>
  <c r="J259"/>
  <c r="I259"/>
  <c r="L257"/>
  <c r="K257"/>
  <c r="J257"/>
  <c r="J256" s="1"/>
  <c r="I257"/>
  <c r="I256" s="1"/>
  <c r="L256"/>
  <c r="K256"/>
  <c r="L254"/>
  <c r="K254"/>
  <c r="J254"/>
  <c r="J253" s="1"/>
  <c r="I254"/>
  <c r="L253"/>
  <c r="K253"/>
  <c r="I253"/>
  <c r="L250"/>
  <c r="K250"/>
  <c r="J250"/>
  <c r="I250"/>
  <c r="L249"/>
  <c r="K249"/>
  <c r="J249"/>
  <c r="I249"/>
  <c r="L246"/>
  <c r="K246"/>
  <c r="K245" s="1"/>
  <c r="K231" s="1"/>
  <c r="J246"/>
  <c r="I246"/>
  <c r="L245"/>
  <c r="J245"/>
  <c r="I245"/>
  <c r="L242"/>
  <c r="K242"/>
  <c r="J242"/>
  <c r="I242"/>
  <c r="I241" s="1"/>
  <c r="L241"/>
  <c r="K241"/>
  <c r="J241"/>
  <c r="L238"/>
  <c r="K238"/>
  <c r="J238"/>
  <c r="I238"/>
  <c r="L235"/>
  <c r="K235"/>
  <c r="J235"/>
  <c r="I235"/>
  <c r="L233"/>
  <c r="K233"/>
  <c r="J233"/>
  <c r="I233"/>
  <c r="I232" s="1"/>
  <c r="I231" s="1"/>
  <c r="I230" s="1"/>
  <c r="L232"/>
  <c r="K232"/>
  <c r="J232"/>
  <c r="L231"/>
  <c r="L230"/>
  <c r="L226"/>
  <c r="K226"/>
  <c r="J226"/>
  <c r="I226"/>
  <c r="L225"/>
  <c r="K225"/>
  <c r="J225"/>
  <c r="J224" s="1"/>
  <c r="I225"/>
  <c r="I224" s="1"/>
  <c r="L224"/>
  <c r="K224"/>
  <c r="L222"/>
  <c r="K222"/>
  <c r="J222"/>
  <c r="J221" s="1"/>
  <c r="J220" s="1"/>
  <c r="I222"/>
  <c r="L221"/>
  <c r="K221"/>
  <c r="K220" s="1"/>
  <c r="I221"/>
  <c r="I220" s="1"/>
  <c r="L220"/>
  <c r="L213"/>
  <c r="K213"/>
  <c r="J213"/>
  <c r="I213"/>
  <c r="L212"/>
  <c r="K212"/>
  <c r="J212"/>
  <c r="I212"/>
  <c r="L210"/>
  <c r="K210"/>
  <c r="K209" s="1"/>
  <c r="K208" s="1"/>
  <c r="J210"/>
  <c r="J209" s="1"/>
  <c r="J208" s="1"/>
  <c r="I210"/>
  <c r="L209"/>
  <c r="I209"/>
  <c r="I208" s="1"/>
  <c r="L208"/>
  <c r="L203"/>
  <c r="K203"/>
  <c r="J203"/>
  <c r="I203"/>
  <c r="L202"/>
  <c r="K202"/>
  <c r="K201" s="1"/>
  <c r="J202"/>
  <c r="J201" s="1"/>
  <c r="I202"/>
  <c r="L201"/>
  <c r="I201"/>
  <c r="L199"/>
  <c r="K199"/>
  <c r="K198" s="1"/>
  <c r="J199"/>
  <c r="J198" s="1"/>
  <c r="I199"/>
  <c r="I198" s="1"/>
  <c r="L198"/>
  <c r="L194"/>
  <c r="K194"/>
  <c r="J194"/>
  <c r="I194"/>
  <c r="L193"/>
  <c r="K193"/>
  <c r="J193"/>
  <c r="I193"/>
  <c r="L188"/>
  <c r="K188"/>
  <c r="J188"/>
  <c r="J187" s="1"/>
  <c r="I188"/>
  <c r="L187"/>
  <c r="K187"/>
  <c r="I187"/>
  <c r="L183"/>
  <c r="K183"/>
  <c r="J183"/>
  <c r="I183"/>
  <c r="I182" s="1"/>
  <c r="I178" s="1"/>
  <c r="I177" s="1"/>
  <c r="I176" s="1"/>
  <c r="L182"/>
  <c r="K182"/>
  <c r="J182"/>
  <c r="L180"/>
  <c r="K180"/>
  <c r="K179" s="1"/>
  <c r="K178" s="1"/>
  <c r="J180"/>
  <c r="J179" s="1"/>
  <c r="I180"/>
  <c r="L179"/>
  <c r="I179"/>
  <c r="L178"/>
  <c r="L177"/>
  <c r="L176"/>
  <c r="L172"/>
  <c r="K172"/>
  <c r="J172"/>
  <c r="I172"/>
  <c r="L171"/>
  <c r="K171"/>
  <c r="J171"/>
  <c r="I171"/>
  <c r="L167"/>
  <c r="K167"/>
  <c r="J167"/>
  <c r="I167"/>
  <c r="I166" s="1"/>
  <c r="I165" s="1"/>
  <c r="L166"/>
  <c r="K166"/>
  <c r="J166"/>
  <c r="J165" s="1"/>
  <c r="L165"/>
  <c r="K165"/>
  <c r="L163"/>
  <c r="K163"/>
  <c r="J163"/>
  <c r="J162" s="1"/>
  <c r="J161" s="1"/>
  <c r="J160" s="1"/>
  <c r="I163"/>
  <c r="L162"/>
  <c r="K162"/>
  <c r="K161" s="1"/>
  <c r="K160" s="1"/>
  <c r="I162"/>
  <c r="I161" s="1"/>
  <c r="I160" s="1"/>
  <c r="L161"/>
  <c r="L160"/>
  <c r="L158"/>
  <c r="K158"/>
  <c r="K157" s="1"/>
  <c r="K151" s="1"/>
  <c r="K150" s="1"/>
  <c r="J158"/>
  <c r="J157" s="1"/>
  <c r="I158"/>
  <c r="L157"/>
  <c r="I157"/>
  <c r="I151" s="1"/>
  <c r="I150" s="1"/>
  <c r="L153"/>
  <c r="K153"/>
  <c r="J153"/>
  <c r="J152" s="1"/>
  <c r="I153"/>
  <c r="L152"/>
  <c r="K152"/>
  <c r="I152"/>
  <c r="L151"/>
  <c r="L150"/>
  <c r="L147"/>
  <c r="K147"/>
  <c r="J147"/>
  <c r="I147"/>
  <c r="L146"/>
  <c r="K146"/>
  <c r="J146"/>
  <c r="J145" s="1"/>
  <c r="I146"/>
  <c r="L145"/>
  <c r="K145"/>
  <c r="I145"/>
  <c r="L143"/>
  <c r="K143"/>
  <c r="J143"/>
  <c r="I143"/>
  <c r="I142" s="1"/>
  <c r="L142"/>
  <c r="K142"/>
  <c r="J142"/>
  <c r="L139"/>
  <c r="K139"/>
  <c r="J139"/>
  <c r="J138" s="1"/>
  <c r="J137" s="1"/>
  <c r="I139"/>
  <c r="L138"/>
  <c r="K138"/>
  <c r="I138"/>
  <c r="L137"/>
  <c r="K137"/>
  <c r="I137"/>
  <c r="L134"/>
  <c r="K134"/>
  <c r="J134"/>
  <c r="I134"/>
  <c r="L133"/>
  <c r="K133"/>
  <c r="K132" s="1"/>
  <c r="K131" s="1"/>
  <c r="J133"/>
  <c r="I133"/>
  <c r="L132"/>
  <c r="J132"/>
  <c r="I132"/>
  <c r="L131"/>
  <c r="I131"/>
  <c r="L129"/>
  <c r="K129"/>
  <c r="K128" s="1"/>
  <c r="K127" s="1"/>
  <c r="J129"/>
  <c r="J128" s="1"/>
  <c r="J127" s="1"/>
  <c r="I129"/>
  <c r="L128"/>
  <c r="I128"/>
  <c r="L127"/>
  <c r="I127"/>
  <c r="L125"/>
  <c r="K125"/>
  <c r="K124" s="1"/>
  <c r="K123" s="1"/>
  <c r="J125"/>
  <c r="I125"/>
  <c r="I124" s="1"/>
  <c r="I123" s="1"/>
  <c r="L124"/>
  <c r="J124"/>
  <c r="J123" s="1"/>
  <c r="L123"/>
  <c r="L121"/>
  <c r="K121"/>
  <c r="J121"/>
  <c r="J120" s="1"/>
  <c r="J119" s="1"/>
  <c r="I121"/>
  <c r="L120"/>
  <c r="K120"/>
  <c r="K119" s="1"/>
  <c r="I120"/>
  <c r="L119"/>
  <c r="I119"/>
  <c r="L117"/>
  <c r="K117"/>
  <c r="J117"/>
  <c r="J116" s="1"/>
  <c r="J115" s="1"/>
  <c r="I117"/>
  <c r="L116"/>
  <c r="K116"/>
  <c r="I116"/>
  <c r="L115"/>
  <c r="K115"/>
  <c r="I115"/>
  <c r="I109" s="1"/>
  <c r="L112"/>
  <c r="K112"/>
  <c r="J112"/>
  <c r="I112"/>
  <c r="L111"/>
  <c r="K111"/>
  <c r="J111"/>
  <c r="J110" s="1"/>
  <c r="I111"/>
  <c r="L110"/>
  <c r="K110"/>
  <c r="I110"/>
  <c r="L109"/>
  <c r="L106"/>
  <c r="K106"/>
  <c r="J106"/>
  <c r="J105" s="1"/>
  <c r="I106"/>
  <c r="L105"/>
  <c r="K105"/>
  <c r="I105"/>
  <c r="L102"/>
  <c r="K102"/>
  <c r="J102"/>
  <c r="I102"/>
  <c r="I101" s="1"/>
  <c r="I100" s="1"/>
  <c r="L101"/>
  <c r="K101"/>
  <c r="J101"/>
  <c r="L100"/>
  <c r="K100"/>
  <c r="J100"/>
  <c r="L97"/>
  <c r="K97"/>
  <c r="K96" s="1"/>
  <c r="K95" s="1"/>
  <c r="J97"/>
  <c r="I97"/>
  <c r="L96"/>
  <c r="J96"/>
  <c r="I96"/>
  <c r="L95"/>
  <c r="J95"/>
  <c r="I95"/>
  <c r="L92"/>
  <c r="K92"/>
  <c r="J92"/>
  <c r="I92"/>
  <c r="I91" s="1"/>
  <c r="I90" s="1"/>
  <c r="I89" s="1"/>
  <c r="L91"/>
  <c r="K91"/>
  <c r="K90" s="1"/>
  <c r="K89" s="1"/>
  <c r="J91"/>
  <c r="J90" s="1"/>
  <c r="J89" s="1"/>
  <c r="L90"/>
  <c r="L89"/>
  <c r="L85"/>
  <c r="K85"/>
  <c r="K84" s="1"/>
  <c r="K83" s="1"/>
  <c r="K82" s="1"/>
  <c r="J85"/>
  <c r="I85"/>
  <c r="L84"/>
  <c r="J84"/>
  <c r="J83" s="1"/>
  <c r="J82" s="1"/>
  <c r="I84"/>
  <c r="L83"/>
  <c r="I83"/>
  <c r="I82" s="1"/>
  <c r="L82"/>
  <c r="L80"/>
  <c r="K80"/>
  <c r="J80"/>
  <c r="I80"/>
  <c r="L79"/>
  <c r="K79"/>
  <c r="K78" s="1"/>
  <c r="J79"/>
  <c r="J78" s="1"/>
  <c r="I79"/>
  <c r="L78"/>
  <c r="I78"/>
  <c r="L74"/>
  <c r="K74"/>
  <c r="K73" s="1"/>
  <c r="J74"/>
  <c r="J73" s="1"/>
  <c r="I74"/>
  <c r="L73"/>
  <c r="I73"/>
  <c r="L69"/>
  <c r="K69"/>
  <c r="K68" s="1"/>
  <c r="K62" s="1"/>
  <c r="K61" s="1"/>
  <c r="J69"/>
  <c r="I69"/>
  <c r="L68"/>
  <c r="J68"/>
  <c r="I68"/>
  <c r="L64"/>
  <c r="K64"/>
  <c r="J64"/>
  <c r="J63" s="1"/>
  <c r="J62" s="1"/>
  <c r="J61" s="1"/>
  <c r="I64"/>
  <c r="L63"/>
  <c r="K63"/>
  <c r="I63"/>
  <c r="L62"/>
  <c r="I62"/>
  <c r="L61"/>
  <c r="I61"/>
  <c r="L45"/>
  <c r="K45"/>
  <c r="K44" s="1"/>
  <c r="K43" s="1"/>
  <c r="K42" s="1"/>
  <c r="J45"/>
  <c r="J44" s="1"/>
  <c r="J43" s="1"/>
  <c r="J42" s="1"/>
  <c r="I45"/>
  <c r="L44"/>
  <c r="I44"/>
  <c r="I43" s="1"/>
  <c r="I42" s="1"/>
  <c r="L43"/>
  <c r="L42"/>
  <c r="L40"/>
  <c r="K40"/>
  <c r="K39" s="1"/>
  <c r="K38" s="1"/>
  <c r="J40"/>
  <c r="I40"/>
  <c r="I39" s="1"/>
  <c r="I38" s="1"/>
  <c r="L39"/>
  <c r="J39"/>
  <c r="J38" s="1"/>
  <c r="L38"/>
  <c r="L36"/>
  <c r="K36"/>
  <c r="J36"/>
  <c r="I36"/>
  <c r="L34"/>
  <c r="K34"/>
  <c r="J34"/>
  <c r="I34"/>
  <c r="I33" s="1"/>
  <c r="I32" s="1"/>
  <c r="L33"/>
  <c r="K33"/>
  <c r="J33"/>
  <c r="L32"/>
  <c r="K32"/>
  <c r="K31" s="1"/>
  <c r="J32"/>
  <c r="J31" s="1"/>
  <c r="L31"/>
  <c r="L30"/>
  <c r="L360" s="1"/>
  <c r="I31" l="1"/>
  <c r="I30" s="1"/>
  <c r="I360" s="1"/>
  <c r="J109"/>
  <c r="K109"/>
  <c r="J151"/>
  <c r="J150" s="1"/>
  <c r="J30" s="1"/>
  <c r="J231"/>
  <c r="J230" s="1"/>
  <c r="K296"/>
  <c r="K30"/>
  <c r="K177"/>
  <c r="J131"/>
  <c r="J178"/>
  <c r="J177" s="1"/>
  <c r="K263"/>
  <c r="K230" s="1"/>
  <c r="K328"/>
  <c r="J360" l="1"/>
  <c r="J176"/>
  <c r="K295"/>
  <c r="K176" s="1"/>
  <c r="K360" s="1"/>
</calcChain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<sst xmlns="http://schemas.openxmlformats.org/spreadsheetml/2006/main" count="386" uniqueCount="241">
  <si>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</si>
  <si>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</si>
  <si>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</si>
  <si>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</si>
  <si>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</si>
  <si>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</si>
  <si>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Biržų rajono kūno kultūros ir sporto centras 304195675 Biržų r. sav. Biržų m. Rotušės g.2</t>
  </si>
  <si>
    <t>(įstaigos pavadinimas, kodas Juridinių asmenų registre, adresas)</t>
  </si>
  <si>
    <t>BIUDŽETO IŠLAIDŲ SĄMATOS VYKDYMO</t>
  </si>
  <si>
    <t>2020 m. kovo 31 d.</t>
  </si>
  <si>
    <t>mėnesinė</t>
  </si>
  <si>
    <t>(metinė, ketvirtinė)</t>
  </si>
  <si>
    <t>ATASKAITA</t>
  </si>
  <si>
    <t>2020 m. balandžio 2  d.</t>
  </si>
  <si>
    <t xml:space="preserve">                                                                      (data)</t>
  </si>
  <si>
    <t>Ugdymo kokybės ir mokymosi aplinkos užtikrinimo programa</t>
  </si>
  <si>
    <t>(programos pavadinimas)</t>
  </si>
  <si>
    <t>Kodas</t>
  </si>
  <si>
    <t xml:space="preserve">                    Ministerijos / Savivaldybės</t>
  </si>
  <si>
    <t>Priemonės</t>
  </si>
  <si>
    <t>1.1.1.2</t>
  </si>
  <si>
    <t>Įstaigos</t>
  </si>
  <si>
    <t>304195675</t>
  </si>
  <si>
    <t>Programos</t>
  </si>
  <si>
    <t>01</t>
  </si>
  <si>
    <t>Finansavimo šaltinio</t>
  </si>
  <si>
    <t>7</t>
  </si>
  <si>
    <t>Priemonė:</t>
  </si>
  <si>
    <t>Valstybės funkcijos</t>
  </si>
  <si>
    <t>09</t>
  </si>
  <si>
    <t>05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</si>
  <si>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</si>
  <si>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</si>
  <si>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</si>
  <si>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</si>
  <si>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</si>
  <si>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</si>
  <si>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</si>
  <si>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</si>
  <si>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</si>
  <si>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</si>
  <si>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</si>
  <si>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</si>
  <si>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</si>
  <si>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</si>
  <si>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</si>
  <si>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</si>
  <si>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</si>
  <si>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</si>
  <si>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</si>
  <si>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</si>
  <si>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</si>
  <si>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</si>
  <si>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</si>
  <si>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</si>
  <si>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</si>
  <si>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</si>
  <si>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</si>
  <si>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</si>
  <si>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</si>
  <si>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</si>
  <si>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</si>
  <si>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</si>
  <si>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</si>
  <si>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</si>
  <si>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</si>
  <si>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</si>
  <si>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</si>
  <si>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</si>
  <si>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</si>
  <si>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</si>
  <si>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</si>
  <si>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</si>
  <si>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</si>
  <si>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</si>
  <si>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</si>
  <si>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</si>
  <si>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</si>
  <si>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</si>
  <si>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</si>
  <si>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</si>
  <si>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</si>
  <si>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</si>
  <si>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</si>
  <si>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</si>
  <si>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</si>
  <si>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</si>
  <si>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</si>
  <si>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</si>
  <si>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</si>
  <si>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</si>
  <si>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</si>
  <si>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</si>
  <si>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</si>
  <si>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</si>
  <si>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</si>
  <si>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</si>
  <si>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</si>
  <si>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</si>
  <si>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</si>
  <si>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</si>
  <si>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</si>
  <si>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</si>
  <si>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</si>
  <si>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</si>
  <si>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</si>
  <si>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</si>
  <si>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</si>
  <si>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</si>
  <si>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</si>
  <si>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</si>
  <si>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</si>
  <si>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</si>
  <si>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</si>
  <si>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</si>
  <si>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</si>
  <si>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</si>
  <si>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</si>
  <si>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</si>
  <si>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</si>
  <si>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</si>
  <si>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</si>
  <si>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</si>
  <si>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</si>
  <si>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</si>
  <si>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</si>
  <si>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</si>
  <si>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</si>
  <si>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</si>
  <si>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</si>
  <si>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</si>
  <si>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</si>
  <si>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</si>
  <si>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</si>
  <si>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</si>
  <si>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</si>
  <si>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</si>
  <si>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</si>
  <si>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</si>
  <si>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</si>
  <si>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</si>
  <si>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</si>
  <si>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</si>
  <si>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</si>
  <si>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</si>
  <si>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</si>
  <si>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</si>
  <si>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</si>
  <si>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</si>
  <si>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</si>
  <si>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</si>
  <si>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</si>
  <si>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</si>
  <si>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</si>
  <si>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</si>
  <si>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</si>
  <si>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</si>
  <si>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</si>
  <si>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</si>
  <si>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</si>
  <si>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</si>
  <si>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</si>
  <si>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</si>
  <si>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</si>
  <si>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</si>
  <si>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</si>
  <si>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</si>
  <si>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</si>
  <si>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</si>
  <si>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</si>
  <si>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</si>
  <si>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</si>
  <si>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</si>
  <si>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</si>
  <si>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</si>
  <si>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</si>
  <si>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</si>
  <si>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</si>
  <si>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</si>
  <si>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</si>
  <si>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</si>
  <si>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</si>
  <si>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</si>
  <si>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</si>
  <si>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</si>
  <si>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</si>
  <si>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</si>
  <si>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</si>
  <si>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</si>
  <si>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</si>
  <si>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</si>
  <si>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</si>
  <si>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</si>
  <si>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</si>
  <si>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</si>
  <si>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</si>
  <si>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</si>
  <si>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</si>
  <si>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</si>
  <si>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</si>
  <si>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</si>
  <si>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</si>
  <si>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</si>
  <si>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</si>
  <si>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</si>
  <si>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</si>
  <si>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</si>
  <si>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</si>
  <si>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</si>
  <si>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</si>
  <si>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</si>
  <si>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</si>
  <si>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</si>
  <si>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</si>
  <si>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</si>
  <si>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</si>
  <si>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</si>
  <si>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</si>
  <si>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</si>
  <si>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</si>
  <si>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</si>
  <si>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</si>
  <si>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</si>
  <si>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</si>
  <si>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</si>
  <si>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</si>
  <si>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</si>
  <si>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</si>
  <si>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</si>
  <si>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</si>
  <si>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</si>
  <si>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</si>
  <si>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</si>
  <si>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</si>
  <si>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Sigitas Mitrochinas</t>
  </si>
  <si>
    <t xml:space="preserve">      (įstaigos vadovo ar jo įgalioto asmens pareigų  pavadinimas)</t>
  </si>
  <si>
    <t>(parašas)</t>
  </si>
  <si>
    <t>(vardas ir pavardė)</t>
  </si>
  <si>
    <t>Vyr. buhalterė</t>
  </si>
  <si>
    <t>Virginija Kriukienė</t>
  </si>
  <si>
    <t xml:space="preserve">  (vyriausiasis buhalteris (buhalteris)/centralizuotos apskaitos įstaigos vadovas arba jo įgaliotas asmuo</t>
  </si>
</sst>
</file>

<file path=xl/styles.xml><?xml version="1.0" encoding="utf-8"?>
<styleSheet xmlns="http://schemas.openxmlformats.org/spreadsheetml/2006/main">
  <numFmts count="1">
    <numFmt numFmtId="164" formatCode="###0.0;\-###0.0"/>
  </numFmts>
  <fonts count="196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>
      <alignment horizontal="right"/>
    </xf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>
      <alignment horizontal="right"/>
    </xf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3" xfId="1" applyFont="1" applyFill="1" applyBorder="1" applyAlignment="1" applyProtection="1"/>
    <xf numFmtId="0" fontId="176" fillId="0" borderId="9" xfId="1" applyFont="1" applyFill="1" applyBorder="1" applyAlignment="1" applyProtection="1"/>
    <xf numFmtId="0" fontId="177" fillId="0" borderId="14" xfId="1" applyFont="1" applyFill="1" applyBorder="1" applyAlignment="1" applyProtection="1"/>
    <xf numFmtId="0" fontId="178" fillId="0" borderId="3" xfId="1" applyFont="1" applyFill="1" applyBorder="1" applyAlignment="1" applyProtection="1">
      <alignment horizontal="center"/>
    </xf>
    <xf numFmtId="0" fontId="179" fillId="0" borderId="14" xfId="1" applyFont="1" applyFill="1" applyBorder="1" applyAlignment="1" applyProtection="1"/>
    <xf numFmtId="0" fontId="180" fillId="0" borderId="3" xfId="1" applyFont="1" applyFill="1" applyBorder="1" applyAlignment="1" applyProtection="1">
      <alignment horizontal="center" vertical="center" wrapText="1"/>
    </xf>
    <xf numFmtId="164" fontId="181" fillId="0" borderId="7" xfId="1" applyNumberFormat="1" applyFont="1" applyFill="1" applyBorder="1" applyAlignment="1" applyProtection="1">
      <alignment horizontal="right" vertical="center"/>
    </xf>
    <xf numFmtId="164" fontId="182" fillId="0" borderId="0" xfId="1" applyNumberFormat="1" applyFont="1" applyFill="1" applyBorder="1" applyAlignment="1" applyProtection="1">
      <alignment horizontal="right" vertical="center"/>
    </xf>
    <xf numFmtId="0" fontId="183" fillId="0" borderId="2" xfId="1" applyFont="1" applyFill="1" applyBorder="1" applyAlignment="1" applyProtection="1"/>
    <xf numFmtId="164" fontId="184" fillId="0" borderId="2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 vertical="top"/>
    </xf>
    <xf numFmtId="0" fontId="194" fillId="0" borderId="0" xfId="1" applyFont="1" applyFill="1" applyBorder="1" applyAlignment="1" applyProtection="1">
      <alignment horizontal="center"/>
    </xf>
    <xf numFmtId="0" fontId="195" fillId="0" borderId="7" xfId="1" applyFont="1" applyFill="1" applyBorder="1" applyAlignment="1" applyProtection="1">
      <alignment horizontal="center" vertical="top"/>
    </xf>
    <xf numFmtId="0" fontId="41" fillId="0" borderId="2" xfId="1" applyFont="1" applyFill="1" applyBorder="1" applyAlignment="1" applyProtection="1">
      <alignment horizontal="left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 vertical="top" wrapText="1"/>
    </xf>
    <xf numFmtId="0" fontId="193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191" fillId="0" borderId="2" xfId="1" applyFont="1" applyFill="1" applyBorder="1" applyAlignment="1" applyProtection="1">
      <alignment horizontal="center" vertical="top"/>
    </xf>
    <xf numFmtId="164" fontId="185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Normal" xfId="1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6"/>
  <sheetViews>
    <sheetView tabSelected="1" defaultGridColor="0" colorId="9" workbookViewId="0">
      <selection activeCell="K24" sqref="K24"/>
    </sheetView>
  </sheetViews>
  <sheetFormatPr defaultColWidth="9.109375" defaultRowHeight="13.2" customHeight="1"/>
  <cols>
    <col min="1" max="4" width="2" style="2" customWidth="1"/>
    <col min="5" max="5" width="2.109375" style="2" customWidth="1"/>
    <col min="6" max="6" width="3.5546875" style="3" customWidth="1"/>
    <col min="7" max="7" width="34.33203125" style="2" customWidth="1"/>
    <col min="8" max="8" width="4.6640625" style="2" customWidth="1"/>
    <col min="9" max="9" width="13.44140625" style="2" customWidth="1"/>
    <col min="10" max="10" width="14.109375" style="2" customWidth="1"/>
    <col min="11" max="11" width="13.6640625" style="2" customWidth="1"/>
    <col min="12" max="12" width="13.44140625" style="2" customWidth="1"/>
    <col min="13" max="13" width="10.88671875" style="2" customWidth="1"/>
    <col min="14" max="14" width="34.44140625" style="2" customWidth="1"/>
    <col min="15" max="256" width="9.109375" style="2" customWidth="1"/>
    <col min="257" max="257" width="9.109375" style="1" customWidth="1"/>
    <col min="258" max="16384" width="9.109375" style="1"/>
  </cols>
  <sheetData>
    <row r="1" spans="1:13" ht="15" customHeight="1">
      <c r="G1" s="4"/>
      <c r="H1" s="5"/>
      <c r="I1" s="6"/>
      <c r="J1" s="7" t="s">
        <v>0</v>
      </c>
      <c r="K1" s="7"/>
      <c r="L1" s="7"/>
    </row>
    <row r="2" spans="1:13" ht="14.4" customHeight="1">
      <c r="H2" s="5"/>
      <c r="I2" s="1"/>
      <c r="J2" s="7" t="s">
        <v>1</v>
      </c>
      <c r="K2" s="7"/>
      <c r="L2" s="7"/>
    </row>
    <row r="3" spans="1:13" ht="13.2" customHeight="1">
      <c r="H3" s="8"/>
      <c r="I3" s="5"/>
      <c r="J3" s="7" t="s">
        <v>2</v>
      </c>
      <c r="K3" s="7"/>
      <c r="L3" s="7"/>
    </row>
    <row r="4" spans="1:13" ht="14.4" customHeight="1">
      <c r="G4" s="9" t="s">
        <v>3</v>
      </c>
      <c r="H4" s="5"/>
      <c r="I4" s="1"/>
      <c r="J4" s="7" t="s">
        <v>4</v>
      </c>
      <c r="K4" s="7"/>
      <c r="L4" s="7"/>
    </row>
    <row r="5" spans="1:13" ht="12" customHeight="1">
      <c r="H5" s="5"/>
      <c r="I5" s="1"/>
      <c r="J5" s="7" t="s">
        <v>5</v>
      </c>
      <c r="K5" s="7"/>
      <c r="L5" s="7"/>
      <c r="M5" s="7"/>
    </row>
    <row r="6" spans="1:13" s="2" customFormat="1" ht="40.799999999999997" customHeight="1">
      <c r="F6" s="3"/>
      <c r="G6" s="3"/>
      <c r="H6" s="10" t="s">
        <v>6</v>
      </c>
      <c r="I6" s="10"/>
      <c r="J6" s="11"/>
      <c r="K6" s="11"/>
      <c r="L6" s="12"/>
    </row>
    <row r="7" spans="1:13" ht="18.600000000000001" customHeight="1">
      <c r="A7" s="192" t="s">
        <v>7</v>
      </c>
      <c r="B7" s="193"/>
      <c r="C7" s="193"/>
      <c r="D7" s="193"/>
      <c r="E7" s="193"/>
      <c r="F7" s="194"/>
      <c r="G7" s="193"/>
      <c r="H7" s="193"/>
      <c r="I7" s="193"/>
      <c r="J7" s="193"/>
      <c r="K7" s="193"/>
      <c r="L7" s="193"/>
    </row>
    <row r="8" spans="1:13" ht="14.4" customHeight="1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</row>
    <row r="9" spans="1:13" ht="16.8" customHeight="1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</row>
    <row r="10" spans="1:13" ht="15.6" customHeight="1">
      <c r="G10" s="197" t="s">
        <v>10</v>
      </c>
      <c r="H10" s="197"/>
      <c r="I10" s="197"/>
      <c r="J10" s="197"/>
      <c r="K10" s="197"/>
    </row>
    <row r="11" spans="1:13" ht="12" customHeight="1">
      <c r="G11" s="198" t="s">
        <v>11</v>
      </c>
      <c r="H11" s="198"/>
      <c r="I11" s="198"/>
      <c r="J11" s="198"/>
      <c r="K11" s="198"/>
    </row>
    <row r="12" spans="1:13" ht="9" customHeight="1"/>
    <row r="13" spans="1:13" ht="12" customHeight="1">
      <c r="B13" s="196" t="s">
        <v>12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1:13" ht="12" customHeight="1">
      <c r="K14" s="3"/>
      <c r="L14" s="3"/>
    </row>
    <row r="15" spans="1:13" ht="12.6" customHeight="1">
      <c r="G15" s="199" t="s">
        <v>13</v>
      </c>
      <c r="H15" s="199"/>
      <c r="I15" s="199"/>
      <c r="J15" s="199"/>
      <c r="K15" s="199"/>
    </row>
    <row r="16" spans="1:13" ht="11.4" customHeight="1">
      <c r="G16" s="200" t="s">
        <v>14</v>
      </c>
      <c r="H16" s="200"/>
      <c r="I16" s="200"/>
      <c r="J16" s="200"/>
      <c r="K16" s="200"/>
    </row>
    <row r="17" spans="1:13" ht="14.4" customHeight="1">
      <c r="B17" s="1"/>
      <c r="C17" s="1"/>
      <c r="D17" s="1"/>
      <c r="E17" s="201" t="s">
        <v>15</v>
      </c>
      <c r="F17" s="202"/>
      <c r="G17" s="201"/>
      <c r="H17" s="201"/>
      <c r="I17" s="201"/>
      <c r="J17" s="201"/>
      <c r="K17" s="201"/>
      <c r="L17" s="1"/>
    </row>
    <row r="18" spans="1:13" ht="12" customHeight="1">
      <c r="A18" s="203" t="s">
        <v>16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</row>
    <row r="19" spans="1:13" ht="12" customHeight="1">
      <c r="J19" s="17"/>
      <c r="K19" s="18"/>
      <c r="L19" s="19" t="s">
        <v>17</v>
      </c>
    </row>
    <row r="20" spans="1:13" ht="11.4" customHeight="1">
      <c r="J20" s="20" t="s">
        <v>18</v>
      </c>
      <c r="K20" s="8"/>
      <c r="L20" s="21"/>
    </row>
    <row r="21" spans="1:13" ht="12" customHeight="1">
      <c r="E21" s="7"/>
      <c r="F21" s="10"/>
      <c r="I21" s="22"/>
      <c r="J21" s="22"/>
      <c r="K21" s="23" t="s">
        <v>19</v>
      </c>
      <c r="L21" s="21" t="s">
        <v>20</v>
      </c>
    </row>
    <row r="22" spans="1:13" ht="12.6" customHeight="1">
      <c r="C22" s="204"/>
      <c r="D22" s="205"/>
      <c r="E22" s="205"/>
      <c r="F22" s="206"/>
      <c r="G22" s="205"/>
      <c r="H22" s="205"/>
      <c r="I22" s="205"/>
      <c r="K22" s="23" t="s">
        <v>21</v>
      </c>
      <c r="L22" s="25" t="s">
        <v>22</v>
      </c>
    </row>
    <row r="23" spans="1:13" ht="12" customHeight="1">
      <c r="G23" s="10"/>
      <c r="H23" s="26"/>
      <c r="J23" s="27" t="s">
        <v>23</v>
      </c>
      <c r="K23" s="28"/>
      <c r="L23" s="21" t="s">
        <v>24</v>
      </c>
    </row>
    <row r="24" spans="1:13" ht="12.6" customHeight="1">
      <c r="G24" s="29" t="s">
        <v>25</v>
      </c>
      <c r="H24" s="30"/>
      <c r="I24" s="31"/>
      <c r="J24" s="32"/>
      <c r="K24" s="21"/>
      <c r="L24" s="21" t="s">
        <v>26</v>
      </c>
    </row>
    <row r="25" spans="1:13" ht="13.2" customHeight="1">
      <c r="A25" s="7" t="s">
        <v>27</v>
      </c>
      <c r="G25" s="191" t="s">
        <v>28</v>
      </c>
      <c r="H25" s="191"/>
      <c r="I25" s="33" t="s">
        <v>29</v>
      </c>
      <c r="J25" s="34" t="s">
        <v>30</v>
      </c>
      <c r="K25" s="21" t="s">
        <v>24</v>
      </c>
      <c r="L25" s="21" t="s">
        <v>24</v>
      </c>
    </row>
    <row r="26" spans="1:13" ht="41.4" customHeight="1">
      <c r="A26" s="168"/>
      <c r="B26" s="168"/>
      <c r="C26" s="168"/>
      <c r="D26" s="168"/>
      <c r="E26" s="168"/>
      <c r="F26" s="168"/>
      <c r="G26" s="168"/>
      <c r="H26" s="168"/>
      <c r="I26" s="35"/>
      <c r="J26" s="35"/>
      <c r="K26" s="36"/>
      <c r="L26" s="37" t="s">
        <v>31</v>
      </c>
    </row>
    <row r="27" spans="1:13" ht="24" customHeight="1">
      <c r="A27" s="175" t="s">
        <v>32</v>
      </c>
      <c r="B27" s="176"/>
      <c r="C27" s="176"/>
      <c r="D27" s="176"/>
      <c r="E27" s="176"/>
      <c r="F27" s="176"/>
      <c r="G27" s="179" t="s">
        <v>33</v>
      </c>
      <c r="H27" s="181" t="s">
        <v>34</v>
      </c>
      <c r="I27" s="183" t="s">
        <v>35</v>
      </c>
      <c r="J27" s="184"/>
      <c r="K27" s="185" t="s">
        <v>36</v>
      </c>
      <c r="L27" s="187" t="s">
        <v>37</v>
      </c>
    </row>
    <row r="28" spans="1:13" ht="46.8" customHeight="1">
      <c r="A28" s="177"/>
      <c r="B28" s="178"/>
      <c r="C28" s="178"/>
      <c r="D28" s="178"/>
      <c r="E28" s="178"/>
      <c r="F28" s="178"/>
      <c r="G28" s="180"/>
      <c r="H28" s="182"/>
      <c r="I28" s="38" t="s">
        <v>38</v>
      </c>
      <c r="J28" s="39" t="s">
        <v>39</v>
      </c>
      <c r="K28" s="186"/>
      <c r="L28" s="188"/>
    </row>
    <row r="29" spans="1:13" ht="11.4" customHeight="1">
      <c r="A29" s="169" t="s">
        <v>40</v>
      </c>
      <c r="B29" s="170"/>
      <c r="C29" s="170"/>
      <c r="D29" s="170"/>
      <c r="E29" s="170"/>
      <c r="F29" s="171"/>
      <c r="G29" s="40">
        <v>2</v>
      </c>
      <c r="H29" s="41">
        <v>3</v>
      </c>
      <c r="I29" s="42" t="s">
        <v>41</v>
      </c>
      <c r="J29" s="43" t="s">
        <v>42</v>
      </c>
      <c r="K29" s="44">
        <v>6</v>
      </c>
      <c r="L29" s="44">
        <v>7</v>
      </c>
    </row>
    <row r="30" spans="1:13" s="45" customFormat="1" ht="14.4" customHeight="1">
      <c r="A30" s="46">
        <v>2</v>
      </c>
      <c r="B30" s="47"/>
      <c r="C30" s="48"/>
      <c r="D30" s="49"/>
      <c r="E30" s="47"/>
      <c r="F30" s="50"/>
      <c r="G30" s="49" t="s">
        <v>43</v>
      </c>
      <c r="H30" s="40">
        <v>1</v>
      </c>
      <c r="I30" s="51">
        <f>SUM(I31+I42+I61+I82+I89+I109+I131+I150+I160)</f>
        <v>12000</v>
      </c>
      <c r="J30" s="51">
        <f>SUM(J31+J42+J61+J82+J89+J109+J131+J150+J160)</f>
        <v>6600</v>
      </c>
      <c r="K30" s="52">
        <f>SUM(K31+K42+K61+K82+K89+K109+K131+K150+K160)</f>
        <v>1802.9</v>
      </c>
      <c r="L30" s="51">
        <f>SUM(L31+L42+L61+L82+L89+L109+L131+L150+L160)</f>
        <v>1802.9</v>
      </c>
    </row>
    <row r="31" spans="1:13" ht="16.8" hidden="1" customHeight="1">
      <c r="A31" s="46">
        <v>2</v>
      </c>
      <c r="B31" s="53">
        <v>1</v>
      </c>
      <c r="C31" s="54"/>
      <c r="D31" s="55"/>
      <c r="E31" s="56"/>
      <c r="F31" s="57"/>
      <c r="G31" s="58" t="s">
        <v>44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3" ht="14.4" hidden="1" customHeight="1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45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M32" s="66"/>
    </row>
    <row r="33" spans="1:15" ht="13.2" hidden="1" customHeight="1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45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M33" s="66"/>
      <c r="N33" s="66"/>
    </row>
    <row r="34" spans="1:15" ht="14.4" hidden="1" customHeight="1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46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M34" s="66"/>
      <c r="N34" s="66"/>
    </row>
    <row r="35" spans="1:15" ht="14.4" hidden="1" customHeight="1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46</v>
      </c>
      <c r="H35" s="40">
        <v>6</v>
      </c>
      <c r="I35" s="70"/>
      <c r="J35" s="71"/>
      <c r="K35" s="71"/>
      <c r="L35" s="71"/>
      <c r="M35" s="66"/>
      <c r="N35" s="66"/>
    </row>
    <row r="36" spans="1:15" ht="12.6" hidden="1" customHeight="1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47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6" hidden="1" customHeight="1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47</v>
      </c>
      <c r="H37" s="40">
        <v>8</v>
      </c>
      <c r="I37" s="71"/>
      <c r="J37" s="72"/>
      <c r="K37" s="71"/>
      <c r="L37" s="72"/>
      <c r="M37" s="66"/>
      <c r="N37" s="66"/>
    </row>
    <row r="38" spans="1:15" ht="13.2" hidden="1" customHeight="1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48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M38" s="66"/>
      <c r="N38" s="66"/>
    </row>
    <row r="39" spans="1:15" ht="15.6" hidden="1" customHeight="1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48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66"/>
    </row>
    <row r="40" spans="1:15" ht="13.2" hidden="1" customHeight="1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48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M40" s="66"/>
      <c r="N40" s="66"/>
    </row>
    <row r="41" spans="1:15" ht="14.4" hidden="1" customHeight="1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48</v>
      </c>
      <c r="H41" s="40">
        <v>12</v>
      </c>
      <c r="I41" s="72"/>
      <c r="J41" s="71"/>
      <c r="K41" s="71"/>
      <c r="L41" s="71"/>
      <c r="M41" s="66"/>
      <c r="N41" s="66"/>
    </row>
    <row r="42" spans="1:15" ht="26.4" customHeight="1">
      <c r="A42" s="73">
        <v>2</v>
      </c>
      <c r="B42" s="74">
        <v>2</v>
      </c>
      <c r="C42" s="54"/>
      <c r="D42" s="55"/>
      <c r="E42" s="56"/>
      <c r="F42" s="57"/>
      <c r="G42" s="58" t="s">
        <v>49</v>
      </c>
      <c r="H42" s="40">
        <v>13</v>
      </c>
      <c r="I42" s="75">
        <f t="shared" ref="I42:L44" si="2">I43</f>
        <v>12000</v>
      </c>
      <c r="J42" s="76">
        <f t="shared" si="2"/>
        <v>6600</v>
      </c>
      <c r="K42" s="75">
        <f t="shared" si="2"/>
        <v>1802.9</v>
      </c>
      <c r="L42" s="75">
        <f t="shared" si="2"/>
        <v>1802.9</v>
      </c>
    </row>
    <row r="43" spans="1:15" ht="27" customHeight="1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49</v>
      </c>
      <c r="H43" s="40">
        <v>14</v>
      </c>
      <c r="I43" s="51">
        <f t="shared" si="2"/>
        <v>12000</v>
      </c>
      <c r="J43" s="52">
        <f t="shared" si="2"/>
        <v>6600</v>
      </c>
      <c r="K43" s="51">
        <f t="shared" si="2"/>
        <v>1802.9</v>
      </c>
      <c r="L43" s="52">
        <f t="shared" si="2"/>
        <v>1802.9</v>
      </c>
      <c r="M43" s="66"/>
      <c r="O43" s="66"/>
    </row>
    <row r="44" spans="1:15" ht="15.6" customHeight="1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49</v>
      </c>
      <c r="H44" s="40">
        <v>15</v>
      </c>
      <c r="I44" s="51">
        <f t="shared" si="2"/>
        <v>12000</v>
      </c>
      <c r="J44" s="52">
        <f t="shared" si="2"/>
        <v>6600</v>
      </c>
      <c r="K44" s="60">
        <f t="shared" si="2"/>
        <v>1802.9</v>
      </c>
      <c r="L44" s="60">
        <f t="shared" si="2"/>
        <v>1802.9</v>
      </c>
      <c r="M44" s="66"/>
      <c r="N44" s="66"/>
    </row>
    <row r="45" spans="1:15" ht="24.6" customHeight="1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49</v>
      </c>
      <c r="H45" s="40">
        <v>16</v>
      </c>
      <c r="I45" s="82">
        <f>SUM(I46:I60)</f>
        <v>12000</v>
      </c>
      <c r="J45" s="82">
        <f>SUM(J46:J60)</f>
        <v>6600</v>
      </c>
      <c r="K45" s="83">
        <f>SUM(K46:K60)</f>
        <v>1802.9</v>
      </c>
      <c r="L45" s="83">
        <f>SUM(L46:L60)</f>
        <v>1802.9</v>
      </c>
      <c r="M45" s="66"/>
      <c r="N45" s="66"/>
    </row>
    <row r="46" spans="1:15" ht="15.6" customHeight="1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50</v>
      </c>
      <c r="H46" s="40">
        <v>17</v>
      </c>
      <c r="I46" s="71">
        <v>3500</v>
      </c>
      <c r="J46" s="71">
        <v>2500</v>
      </c>
      <c r="K46" s="71">
        <v>1112</v>
      </c>
      <c r="L46" s="71">
        <v>1112</v>
      </c>
      <c r="M46" s="66"/>
      <c r="N46" s="66"/>
    </row>
    <row r="47" spans="1:15" ht="26.4" customHeight="1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51</v>
      </c>
      <c r="H47" s="40">
        <v>18</v>
      </c>
      <c r="I47" s="71">
        <v>300</v>
      </c>
      <c r="J47" s="71">
        <v>100</v>
      </c>
      <c r="K47" s="71"/>
      <c r="L47" s="71"/>
      <c r="M47" s="66"/>
      <c r="N47" s="66"/>
    </row>
    <row r="48" spans="1:15" ht="26.4" hidden="1" customHeight="1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52</v>
      </c>
      <c r="H48" s="40">
        <v>19</v>
      </c>
      <c r="I48" s="71"/>
      <c r="J48" s="71"/>
      <c r="K48" s="71"/>
      <c r="L48" s="71"/>
      <c r="M48" s="66"/>
      <c r="N48" s="66"/>
    </row>
    <row r="49" spans="1:15" ht="27" customHeight="1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53</v>
      </c>
      <c r="H49" s="40">
        <v>20</v>
      </c>
      <c r="I49" s="71">
        <v>2200</v>
      </c>
      <c r="J49" s="71">
        <v>1200</v>
      </c>
      <c r="K49" s="71">
        <v>85.9</v>
      </c>
      <c r="L49" s="71">
        <v>85.9</v>
      </c>
      <c r="M49" s="66"/>
      <c r="N49" s="66"/>
    </row>
    <row r="50" spans="1:15" ht="26.4" hidden="1" customHeight="1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54</v>
      </c>
      <c r="H50" s="40">
        <v>21</v>
      </c>
      <c r="I50" s="71"/>
      <c r="J50" s="71"/>
      <c r="K50" s="71"/>
      <c r="L50" s="71"/>
      <c r="M50" s="66"/>
      <c r="N50" s="66"/>
    </row>
    <row r="51" spans="1:15" ht="12" customHeight="1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55</v>
      </c>
      <c r="H51" s="40">
        <v>22</v>
      </c>
      <c r="I51" s="72">
        <v>2500</v>
      </c>
      <c r="J51" s="71">
        <v>1500</v>
      </c>
      <c r="K51" s="71">
        <v>292</v>
      </c>
      <c r="L51" s="71">
        <v>292</v>
      </c>
      <c r="M51" s="66"/>
      <c r="N51" s="66"/>
    </row>
    <row r="52" spans="1:15" ht="15.6" hidden="1" customHeight="1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56</v>
      </c>
      <c r="H52" s="40">
        <v>23</v>
      </c>
      <c r="I52" s="94"/>
      <c r="J52" s="71"/>
      <c r="K52" s="71"/>
      <c r="L52" s="71"/>
      <c r="M52" s="66"/>
      <c r="N52" s="66"/>
    </row>
    <row r="53" spans="1:15" ht="26.4" hidden="1" customHeight="1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57</v>
      </c>
      <c r="H53" s="40">
        <v>24</v>
      </c>
      <c r="I53" s="72"/>
      <c r="J53" s="72"/>
      <c r="K53" s="72"/>
      <c r="L53" s="72"/>
      <c r="M53" s="66"/>
      <c r="N53" s="66"/>
    </row>
    <row r="54" spans="1:15" ht="27.6" hidden="1" customHeight="1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58</v>
      </c>
      <c r="H54" s="40">
        <v>25</v>
      </c>
      <c r="I54" s="72"/>
      <c r="J54" s="71"/>
      <c r="K54" s="71"/>
      <c r="L54" s="71"/>
      <c r="M54" s="66"/>
      <c r="N54" s="66"/>
    </row>
    <row r="55" spans="1:15" ht="15.6" customHeight="1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59</v>
      </c>
      <c r="H55" s="40">
        <v>26</v>
      </c>
      <c r="I55" s="72">
        <v>500</v>
      </c>
      <c r="J55" s="71">
        <v>300</v>
      </c>
      <c r="K55" s="71"/>
      <c r="L55" s="71"/>
      <c r="M55" s="66"/>
      <c r="N55" s="66"/>
    </row>
    <row r="56" spans="1:15" ht="27.6" hidden="1" customHeight="1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60</v>
      </c>
      <c r="H56" s="40">
        <v>27</v>
      </c>
      <c r="I56" s="72"/>
      <c r="J56" s="72"/>
      <c r="K56" s="72"/>
      <c r="L56" s="72"/>
      <c r="M56" s="66"/>
      <c r="N56" s="66"/>
    </row>
    <row r="57" spans="1:15" ht="14.4" hidden="1" customHeight="1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61</v>
      </c>
      <c r="H57" s="40">
        <v>28</v>
      </c>
      <c r="I57" s="72"/>
      <c r="J57" s="71"/>
      <c r="K57" s="71"/>
      <c r="L57" s="71"/>
      <c r="M57" s="66"/>
      <c r="N57" s="66"/>
    </row>
    <row r="58" spans="1:15" ht="27.6" hidden="1" customHeight="1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62</v>
      </c>
      <c r="H58" s="40">
        <v>29</v>
      </c>
      <c r="I58" s="72"/>
      <c r="J58" s="71"/>
      <c r="K58" s="71"/>
      <c r="L58" s="71"/>
      <c r="M58" s="66"/>
      <c r="N58" s="66"/>
    </row>
    <row r="59" spans="1:15" ht="12" hidden="1" customHeight="1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63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64</v>
      </c>
      <c r="H60" s="40">
        <v>31</v>
      </c>
      <c r="I60" s="72">
        <v>3000</v>
      </c>
      <c r="J60" s="71">
        <v>1000</v>
      </c>
      <c r="K60" s="71">
        <v>313</v>
      </c>
      <c r="L60" s="71">
        <v>313</v>
      </c>
      <c r="M60" s="66"/>
      <c r="N60" s="66"/>
    </row>
    <row r="61" spans="1:15" ht="14.4" hidden="1" customHeight="1">
      <c r="A61" s="96">
        <v>2</v>
      </c>
      <c r="B61" s="97">
        <v>3</v>
      </c>
      <c r="C61" s="98"/>
      <c r="D61" s="54"/>
      <c r="E61" s="54"/>
      <c r="F61" s="57"/>
      <c r="G61" s="99" t="s">
        <v>65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2" hidden="1" customHeight="1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66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hidden="1" customHeight="1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67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2" hidden="1" customHeight="1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67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2" hidden="1" customHeight="1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68</v>
      </c>
      <c r="H65" s="40">
        <v>36</v>
      </c>
      <c r="I65" s="72"/>
      <c r="J65" s="72"/>
      <c r="K65" s="72"/>
      <c r="L65" s="72"/>
      <c r="M65" s="66"/>
      <c r="N65" s="66"/>
    </row>
    <row r="66" spans="1:14" ht="19.2" hidden="1" customHeight="1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69</v>
      </c>
      <c r="H66" s="40">
        <v>37</v>
      </c>
      <c r="I66" s="70"/>
      <c r="J66" s="70"/>
      <c r="K66" s="70"/>
      <c r="L66" s="70"/>
      <c r="M66" s="66"/>
      <c r="N66" s="66"/>
    </row>
    <row r="67" spans="1:14" ht="16.8" hidden="1" customHeight="1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70</v>
      </c>
      <c r="H67" s="40">
        <v>38</v>
      </c>
      <c r="I67" s="72"/>
      <c r="J67" s="72"/>
      <c r="K67" s="72"/>
      <c r="L67" s="72"/>
      <c r="M67" s="66"/>
      <c r="N67" s="66"/>
    </row>
    <row r="68" spans="1:14" ht="29.4" hidden="1" customHeight="1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71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hidden="1" customHeight="1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71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hidden="1" customHeight="1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68</v>
      </c>
      <c r="H70" s="40">
        <v>41</v>
      </c>
      <c r="I70" s="72"/>
      <c r="J70" s="72"/>
      <c r="K70" s="72"/>
      <c r="L70" s="72"/>
      <c r="M70" s="66"/>
      <c r="N70" s="66"/>
    </row>
    <row r="71" spans="1:14" ht="16.8" hidden="1" customHeight="1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69</v>
      </c>
      <c r="H71" s="40">
        <v>42</v>
      </c>
      <c r="I71" s="72"/>
      <c r="J71" s="72"/>
      <c r="K71" s="72"/>
      <c r="L71" s="72"/>
      <c r="M71" s="66"/>
      <c r="N71" s="66"/>
    </row>
    <row r="72" spans="1:14" ht="15" hidden="1" customHeight="1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70</v>
      </c>
      <c r="H72" s="40">
        <v>43</v>
      </c>
      <c r="I72" s="72"/>
      <c r="J72" s="72"/>
      <c r="K72" s="72"/>
      <c r="L72" s="72"/>
      <c r="M72" s="66"/>
      <c r="N72" s="66"/>
    </row>
    <row r="73" spans="1:14" ht="27.6" hidden="1" customHeight="1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72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4" hidden="1" customHeight="1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73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hidden="1" customHeight="1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74</v>
      </c>
      <c r="H75" s="40">
        <v>46</v>
      </c>
      <c r="I75" s="70"/>
      <c r="J75" s="70"/>
      <c r="K75" s="70"/>
      <c r="L75" s="70"/>
      <c r="M75" s="66"/>
      <c r="N75" s="66"/>
    </row>
    <row r="76" spans="1:14" ht="16.8" hidden="1" customHeight="1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75</v>
      </c>
      <c r="H76" s="40">
        <v>47</v>
      </c>
      <c r="I76" s="72"/>
      <c r="J76" s="72"/>
      <c r="K76" s="72"/>
      <c r="L76" s="72"/>
      <c r="M76" s="66"/>
      <c r="N76" s="66"/>
    </row>
    <row r="77" spans="1:14" ht="17.399999999999999" hidden="1" customHeight="1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76</v>
      </c>
      <c r="H77" s="40">
        <v>48</v>
      </c>
      <c r="I77" s="70"/>
      <c r="J77" s="70"/>
      <c r="K77" s="70"/>
      <c r="L77" s="70"/>
      <c r="M77" s="66"/>
      <c r="N77" s="66"/>
    </row>
    <row r="78" spans="1:14" ht="12.6" hidden="1" customHeight="1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77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hidden="1" customHeight="1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77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6" hidden="1" customHeight="1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77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2" hidden="1" customHeight="1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77</v>
      </c>
      <c r="H81" s="40">
        <v>52</v>
      </c>
      <c r="I81" s="72"/>
      <c r="J81" s="72"/>
      <c r="K81" s="72"/>
      <c r="L81" s="72"/>
    </row>
    <row r="82" spans="1:12" ht="16.8" hidden="1" customHeight="1">
      <c r="A82" s="46">
        <v>2</v>
      </c>
      <c r="B82" s="107">
        <v>4</v>
      </c>
      <c r="C82" s="48"/>
      <c r="D82" s="48"/>
      <c r="E82" s="48"/>
      <c r="F82" s="50"/>
      <c r="G82" s="108" t="s">
        <v>78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6" hidden="1" customHeight="1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79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399999999999999" hidden="1" customHeight="1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79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hidden="1" customHeight="1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79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4" hidden="1" customHeight="1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80</v>
      </c>
      <c r="H86" s="40">
        <v>57</v>
      </c>
      <c r="I86" s="72"/>
      <c r="J86" s="72"/>
      <c r="K86" s="72"/>
      <c r="L86" s="72"/>
    </row>
    <row r="87" spans="1:12" ht="13.2" hidden="1" customHeight="1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81</v>
      </c>
      <c r="H87" s="40">
        <v>58</v>
      </c>
      <c r="I87" s="72"/>
      <c r="J87" s="72"/>
      <c r="K87" s="72"/>
      <c r="L87" s="72"/>
    </row>
    <row r="88" spans="1:12" ht="13.2" hidden="1" customHeight="1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82</v>
      </c>
      <c r="H88" s="40">
        <v>59</v>
      </c>
      <c r="I88" s="72"/>
      <c r="J88" s="72"/>
      <c r="K88" s="72"/>
      <c r="L88" s="72"/>
    </row>
    <row r="89" spans="1:12" ht="13.2" hidden="1" customHeight="1">
      <c r="A89" s="46">
        <v>2</v>
      </c>
      <c r="B89" s="107">
        <v>5</v>
      </c>
      <c r="C89" s="47"/>
      <c r="D89" s="48"/>
      <c r="E89" s="48"/>
      <c r="F89" s="110"/>
      <c r="G89" s="49" t="s">
        <v>83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3.2" hidden="1" customHeight="1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84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3.2" hidden="1" customHeight="1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84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3.2" hidden="1" customHeight="1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84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6.4" hidden="1" customHeight="1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85</v>
      </c>
      <c r="H93" s="40">
        <v>64</v>
      </c>
      <c r="I93" s="72"/>
      <c r="J93" s="72"/>
      <c r="K93" s="72"/>
      <c r="L93" s="72"/>
    </row>
    <row r="94" spans="1:12" ht="15.6" hidden="1" customHeight="1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86</v>
      </c>
      <c r="H94" s="40">
        <v>65</v>
      </c>
      <c r="I94" s="72"/>
      <c r="J94" s="72"/>
      <c r="K94" s="72"/>
      <c r="L94" s="72"/>
    </row>
    <row r="95" spans="1:12" ht="12" hidden="1" customHeight="1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87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6" hidden="1" customHeight="1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87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hidden="1" customHeight="1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87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6.4" hidden="1" customHeight="1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88</v>
      </c>
      <c r="H98" s="40">
        <v>69</v>
      </c>
      <c r="I98" s="72"/>
      <c r="J98" s="72"/>
      <c r="K98" s="72"/>
      <c r="L98" s="72"/>
    </row>
    <row r="99" spans="1:12" ht="25.2" hidden="1" customHeight="1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89</v>
      </c>
      <c r="H99" s="40">
        <v>70</v>
      </c>
      <c r="I99" s="72"/>
      <c r="J99" s="72"/>
      <c r="K99" s="72"/>
      <c r="L99" s="72"/>
    </row>
    <row r="100" spans="1:12" ht="28.8" hidden="1" customHeight="1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90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hidden="1" customHeight="1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91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hidden="1" customHeight="1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91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4" hidden="1" customHeight="1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91</v>
      </c>
      <c r="H103" s="40">
        <v>74</v>
      </c>
      <c r="I103" s="72"/>
      <c r="J103" s="72"/>
      <c r="K103" s="72"/>
      <c r="L103" s="72"/>
    </row>
    <row r="104" spans="1:12" ht="26.4" hidden="1" customHeight="1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92</v>
      </c>
      <c r="H104" s="40">
        <v>75</v>
      </c>
      <c r="I104" s="72"/>
      <c r="J104" s="72"/>
      <c r="K104" s="72"/>
      <c r="L104" s="72"/>
    </row>
    <row r="105" spans="1:12" ht="27.6" hidden="1" customHeight="1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93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2" hidden="1" customHeight="1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93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hidden="1" customHeight="1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93</v>
      </c>
      <c r="H107" s="40">
        <v>78</v>
      </c>
      <c r="I107" s="72"/>
      <c r="J107" s="72"/>
      <c r="K107" s="72"/>
      <c r="L107" s="72"/>
    </row>
    <row r="108" spans="1:12" ht="18" hidden="1" customHeight="1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94</v>
      </c>
      <c r="H108" s="40">
        <v>79</v>
      </c>
      <c r="I108" s="72"/>
      <c r="J108" s="72"/>
      <c r="K108" s="72"/>
      <c r="L108" s="72"/>
    </row>
    <row r="109" spans="1:12" ht="16.8" hidden="1" customHeight="1">
      <c r="A109" s="117">
        <v>2</v>
      </c>
      <c r="B109" s="46">
        <v>6</v>
      </c>
      <c r="C109" s="48"/>
      <c r="D109" s="49"/>
      <c r="E109" s="47"/>
      <c r="F109" s="110"/>
      <c r="G109" s="118" t="s">
        <v>95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4" hidden="1" customHeight="1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96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4" hidden="1" customHeight="1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96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3.2" hidden="1" customHeight="1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96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2" hidden="1" customHeight="1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97</v>
      </c>
      <c r="H113" s="40">
        <v>84</v>
      </c>
      <c r="I113" s="72"/>
      <c r="J113" s="72"/>
      <c r="K113" s="72"/>
      <c r="L113" s="72"/>
    </row>
    <row r="114" spans="1:12" ht="13.2" hidden="1" customHeight="1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98</v>
      </c>
      <c r="H114" s="40">
        <v>85</v>
      </c>
      <c r="I114" s="70"/>
      <c r="J114" s="70"/>
      <c r="K114" s="70"/>
      <c r="L114" s="70"/>
    </row>
    <row r="115" spans="1:12" ht="26.4" hidden="1" customHeight="1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99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4" hidden="1" customHeight="1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99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4" hidden="1" customHeight="1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99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6.4" hidden="1" customHeight="1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99</v>
      </c>
      <c r="H118" s="40">
        <v>89</v>
      </c>
      <c r="I118" s="72"/>
      <c r="J118" s="72"/>
      <c r="K118" s="72"/>
      <c r="L118" s="72"/>
    </row>
    <row r="119" spans="1:12" ht="26.4" hidden="1" customHeight="1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100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6.4" hidden="1" customHeight="1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100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4" hidden="1" customHeight="1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100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hidden="1" customHeight="1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100</v>
      </c>
      <c r="H122" s="40">
        <v>93</v>
      </c>
      <c r="I122" s="72"/>
      <c r="J122" s="72"/>
      <c r="K122" s="72"/>
      <c r="L122" s="72"/>
    </row>
    <row r="123" spans="1:12" ht="26.4" hidden="1" customHeight="1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101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hidden="1" customHeight="1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101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hidden="1" customHeight="1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101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6" hidden="1" customHeight="1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101</v>
      </c>
      <c r="H126" s="40">
        <v>97</v>
      </c>
      <c r="I126" s="72"/>
      <c r="J126" s="72"/>
      <c r="K126" s="72"/>
      <c r="L126" s="72"/>
    </row>
    <row r="127" spans="1:12" ht="27" hidden="1" customHeight="1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102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4" hidden="1" customHeight="1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103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2" hidden="1" customHeight="1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102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6" hidden="1" customHeight="1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104</v>
      </c>
      <c r="H130" s="40">
        <v>101</v>
      </c>
      <c r="I130" s="72"/>
      <c r="J130" s="72"/>
      <c r="K130" s="72"/>
      <c r="L130" s="72"/>
    </row>
    <row r="131" spans="1:12" ht="14.4" hidden="1" customHeight="1">
      <c r="A131" s="117">
        <v>2</v>
      </c>
      <c r="B131" s="46">
        <v>7</v>
      </c>
      <c r="C131" s="47"/>
      <c r="D131" s="48"/>
      <c r="E131" s="48"/>
      <c r="F131" s="50"/>
      <c r="G131" s="49" t="s">
        <v>105</v>
      </c>
      <c r="H131" s="40">
        <v>102</v>
      </c>
      <c r="I131" s="52">
        <f>SUM(I132+I137+I145)</f>
        <v>0</v>
      </c>
      <c r="J131" s="101">
        <f>SUM(J132+J137+J145)</f>
        <v>0</v>
      </c>
      <c r="K131" s="52">
        <f>SUM(K132+K137+K145)</f>
        <v>0</v>
      </c>
      <c r="L131" s="51">
        <f>SUM(L132+L137+L145)</f>
        <v>0</v>
      </c>
    </row>
    <row r="132" spans="1:12" ht="13.2" hidden="1" customHeight="1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106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4" hidden="1" customHeight="1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106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6" hidden="1" customHeight="1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106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4" hidden="1" customHeight="1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107</v>
      </c>
      <c r="H135" s="40">
        <v>106</v>
      </c>
      <c r="I135" s="126"/>
      <c r="J135" s="126"/>
      <c r="K135" s="126"/>
      <c r="L135" s="126"/>
    </row>
    <row r="136" spans="1:12" ht="14.4" hidden="1" customHeight="1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108</v>
      </c>
      <c r="H136" s="40">
        <v>107</v>
      </c>
      <c r="I136" s="71"/>
      <c r="J136" s="71"/>
      <c r="K136" s="71"/>
      <c r="L136" s="71"/>
    </row>
    <row r="137" spans="1:12" ht="26.4" hidden="1" customHeight="1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109</v>
      </c>
      <c r="H137" s="40">
        <v>108</v>
      </c>
      <c r="I137" s="59">
        <f t="shared" ref="I137:L138" si="14">I138</f>
        <v>0</v>
      </c>
      <c r="J137" s="104">
        <f t="shared" si="14"/>
        <v>0</v>
      </c>
      <c r="K137" s="59">
        <f t="shared" si="14"/>
        <v>0</v>
      </c>
      <c r="L137" s="60">
        <f t="shared" si="14"/>
        <v>0</v>
      </c>
    </row>
    <row r="138" spans="1:12" ht="26.4" hidden="1" customHeight="1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110</v>
      </c>
      <c r="H138" s="40">
        <v>109</v>
      </c>
      <c r="I138" s="52">
        <f t="shared" si="14"/>
        <v>0</v>
      </c>
      <c r="J138" s="101">
        <f t="shared" si="14"/>
        <v>0</v>
      </c>
      <c r="K138" s="52">
        <f t="shared" si="14"/>
        <v>0</v>
      </c>
      <c r="L138" s="51">
        <f t="shared" si="14"/>
        <v>0</v>
      </c>
    </row>
    <row r="139" spans="1:12" ht="26.4" hidden="1" customHeight="1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110</v>
      </c>
      <c r="H139" s="40">
        <v>110</v>
      </c>
      <c r="I139" s="52">
        <f>SUM(I140:I141)</f>
        <v>0</v>
      </c>
      <c r="J139" s="101">
        <f>SUM(J140:J141)</f>
        <v>0</v>
      </c>
      <c r="K139" s="52">
        <f>SUM(K140:K141)</f>
        <v>0</v>
      </c>
      <c r="L139" s="51">
        <f>SUM(L140:L141)</f>
        <v>0</v>
      </c>
    </row>
    <row r="140" spans="1:12" ht="12" hidden="1" customHeight="1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111</v>
      </c>
      <c r="H140" s="40">
        <v>111</v>
      </c>
      <c r="I140" s="71"/>
      <c r="J140" s="71"/>
      <c r="K140" s="71"/>
      <c r="L140" s="71"/>
    </row>
    <row r="141" spans="1:12" ht="15" hidden="1" customHeight="1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112</v>
      </c>
      <c r="H141" s="40">
        <v>112</v>
      </c>
      <c r="I141" s="71"/>
      <c r="J141" s="71"/>
      <c r="K141" s="71"/>
      <c r="L141" s="71"/>
    </row>
    <row r="142" spans="1:12" ht="15" hidden="1" customHeight="1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113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hidden="1" customHeight="1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113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hidden="1" customHeight="1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113</v>
      </c>
      <c r="H144" s="40">
        <v>115</v>
      </c>
      <c r="I144" s="71"/>
      <c r="J144" s="71"/>
      <c r="K144" s="71"/>
      <c r="L144" s="71"/>
    </row>
    <row r="145" spans="1:12" ht="13.2" hidden="1" customHeight="1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114</v>
      </c>
      <c r="H145" s="40">
        <v>116</v>
      </c>
      <c r="I145" s="52">
        <f t="shared" ref="I145:L146" si="15">I146</f>
        <v>0</v>
      </c>
      <c r="J145" s="101">
        <f t="shared" si="15"/>
        <v>0</v>
      </c>
      <c r="K145" s="52">
        <f t="shared" si="15"/>
        <v>0</v>
      </c>
      <c r="L145" s="51">
        <f t="shared" si="15"/>
        <v>0</v>
      </c>
    </row>
    <row r="146" spans="1:12" ht="13.2" hidden="1" customHeight="1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114</v>
      </c>
      <c r="H146" s="40">
        <v>117</v>
      </c>
      <c r="I146" s="83">
        <f t="shared" si="15"/>
        <v>0</v>
      </c>
      <c r="J146" s="125">
        <f t="shared" si="15"/>
        <v>0</v>
      </c>
      <c r="K146" s="83">
        <f t="shared" si="15"/>
        <v>0</v>
      </c>
      <c r="L146" s="82">
        <f t="shared" si="15"/>
        <v>0</v>
      </c>
    </row>
    <row r="147" spans="1:12" ht="13.2" hidden="1" customHeight="1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114</v>
      </c>
      <c r="H147" s="40">
        <v>118</v>
      </c>
      <c r="I147" s="52">
        <f>SUM(I148:I149)</f>
        <v>0</v>
      </c>
      <c r="J147" s="101">
        <f>SUM(J148:J149)</f>
        <v>0</v>
      </c>
      <c r="K147" s="52">
        <f>SUM(K148:K149)</f>
        <v>0</v>
      </c>
      <c r="L147" s="51">
        <f>SUM(L148:L149)</f>
        <v>0</v>
      </c>
    </row>
    <row r="148" spans="1:12" ht="13.2" hidden="1" customHeight="1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115</v>
      </c>
      <c r="H148" s="40">
        <v>119</v>
      </c>
      <c r="I148" s="126"/>
      <c r="J148" s="126"/>
      <c r="K148" s="126"/>
      <c r="L148" s="126"/>
    </row>
    <row r="149" spans="1:12" ht="16.8" hidden="1" customHeight="1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116</v>
      </c>
      <c r="H149" s="40">
        <v>120</v>
      </c>
      <c r="I149" s="71"/>
      <c r="J149" s="72"/>
      <c r="K149" s="72"/>
      <c r="L149" s="72"/>
    </row>
    <row r="150" spans="1:12" ht="15" hidden="1" customHeight="1">
      <c r="A150" s="117">
        <v>2</v>
      </c>
      <c r="B150" s="117">
        <v>8</v>
      </c>
      <c r="C150" s="47"/>
      <c r="D150" s="131"/>
      <c r="E150" s="98"/>
      <c r="F150" s="132"/>
      <c r="G150" s="58" t="s">
        <v>117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4" hidden="1" customHeight="1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117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2" hidden="1" customHeight="1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118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2" hidden="1" customHeight="1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118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2" hidden="1" customHeight="1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119</v>
      </c>
      <c r="H154" s="40">
        <v>125</v>
      </c>
      <c r="I154" s="71"/>
      <c r="J154" s="71"/>
      <c r="K154" s="71"/>
      <c r="L154" s="71"/>
    </row>
    <row r="155" spans="1:12" ht="15.6" hidden="1" customHeight="1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120</v>
      </c>
      <c r="H155" s="40">
        <v>126</v>
      </c>
      <c r="I155" s="134"/>
      <c r="J155" s="134"/>
      <c r="K155" s="134"/>
      <c r="L155" s="134"/>
    </row>
    <row r="156" spans="1:12" ht="13.2" hidden="1" customHeight="1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121</v>
      </c>
      <c r="H156" s="40">
        <v>127</v>
      </c>
      <c r="I156" s="134"/>
      <c r="J156" s="135"/>
      <c r="K156" s="134"/>
      <c r="L156" s="94"/>
    </row>
    <row r="157" spans="1:12" ht="15" hidden="1" customHeight="1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122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3.2" hidden="1" customHeight="1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122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3.2" hidden="1" customHeight="1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122</v>
      </c>
      <c r="H159" s="40">
        <v>130</v>
      </c>
      <c r="I159" s="137"/>
      <c r="J159" s="72"/>
      <c r="K159" s="72"/>
      <c r="L159" s="72"/>
    </row>
    <row r="160" spans="1:12" ht="39.6" hidden="1" customHeight="1">
      <c r="A160" s="117">
        <v>2</v>
      </c>
      <c r="B160" s="46">
        <v>9</v>
      </c>
      <c r="C160" s="49"/>
      <c r="D160" s="47"/>
      <c r="E160" s="48"/>
      <c r="F160" s="50"/>
      <c r="G160" s="49" t="s">
        <v>123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hidden="1" customHeight="1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124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6" hidden="1" customHeight="1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125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4" hidden="1" customHeight="1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125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4" hidden="1" customHeight="1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125</v>
      </c>
      <c r="H164" s="40">
        <v>135</v>
      </c>
      <c r="I164" s="126"/>
      <c r="J164" s="126"/>
      <c r="K164" s="126"/>
      <c r="L164" s="126"/>
    </row>
    <row r="165" spans="1:12" ht="41.4" hidden="1" customHeight="1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126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4" hidden="1" customHeight="1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127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799999999999997" hidden="1" customHeight="1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128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4" hidden="1" customHeight="1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129</v>
      </c>
      <c r="H168" s="40">
        <v>139</v>
      </c>
      <c r="I168" s="134"/>
      <c r="J168" s="70"/>
      <c r="K168" s="70"/>
      <c r="L168" s="70"/>
    </row>
    <row r="169" spans="1:12" ht="51.6" hidden="1" customHeight="1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130</v>
      </c>
      <c r="H169" s="40">
        <v>140</v>
      </c>
      <c r="I169" s="71"/>
      <c r="J169" s="138"/>
      <c r="K169" s="138"/>
      <c r="L169" s="138"/>
    </row>
    <row r="170" spans="1:12" ht="54.6" hidden="1" customHeight="1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131</v>
      </c>
      <c r="H170" s="40">
        <v>141</v>
      </c>
      <c r="I170" s="71"/>
      <c r="J170" s="71"/>
      <c r="K170" s="71"/>
      <c r="L170" s="71"/>
    </row>
    <row r="171" spans="1:12" ht="39" hidden="1" customHeight="1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132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2" hidden="1" customHeight="1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133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6" hidden="1" customHeight="1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134</v>
      </c>
      <c r="H173" s="40">
        <v>144</v>
      </c>
      <c r="I173" s="71"/>
      <c r="J173" s="70"/>
      <c r="K173" s="70"/>
      <c r="L173" s="70"/>
    </row>
    <row r="174" spans="1:12" ht="54" hidden="1" customHeight="1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135</v>
      </c>
      <c r="H174" s="40">
        <v>145</v>
      </c>
      <c r="I174" s="70"/>
      <c r="J174" s="72"/>
      <c r="K174" s="72"/>
      <c r="L174" s="72"/>
    </row>
    <row r="175" spans="1:12" ht="54" hidden="1" customHeight="1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136</v>
      </c>
      <c r="H175" s="40">
        <v>146</v>
      </c>
      <c r="I175" s="138"/>
      <c r="J175" s="138"/>
      <c r="K175" s="138"/>
      <c r="L175" s="138"/>
    </row>
    <row r="176" spans="1:12" ht="76.8" customHeight="1">
      <c r="A176" s="46">
        <v>3</v>
      </c>
      <c r="B176" s="49"/>
      <c r="C176" s="47"/>
      <c r="D176" s="48"/>
      <c r="E176" s="48"/>
      <c r="F176" s="50"/>
      <c r="G176" s="118" t="s">
        <v>137</v>
      </c>
      <c r="H176" s="40">
        <v>147</v>
      </c>
      <c r="I176" s="51">
        <f>SUM(I177+I230+I295)</f>
        <v>1000</v>
      </c>
      <c r="J176" s="101">
        <f>SUM(J177+J230+J295)</f>
        <v>1000</v>
      </c>
      <c r="K176" s="52">
        <f>SUM(K177+K230+K295)</f>
        <v>0</v>
      </c>
      <c r="L176" s="51">
        <f>SUM(L177+L230+L295)</f>
        <v>0</v>
      </c>
    </row>
    <row r="177" spans="1:12" ht="34.799999999999997" customHeight="1">
      <c r="A177" s="117">
        <v>3</v>
      </c>
      <c r="B177" s="46">
        <v>1</v>
      </c>
      <c r="C177" s="131"/>
      <c r="D177" s="98"/>
      <c r="E177" s="98"/>
      <c r="F177" s="132"/>
      <c r="G177" s="99" t="s">
        <v>138</v>
      </c>
      <c r="H177" s="40">
        <v>148</v>
      </c>
      <c r="I177" s="51">
        <f>SUM(I178+I201+I208+I220+I224)</f>
        <v>1000</v>
      </c>
      <c r="J177" s="75">
        <f>SUM(J178+J201+J208+J220+J224)</f>
        <v>1000</v>
      </c>
      <c r="K177" s="75">
        <f>SUM(K178+K201+K208+K220+K224)</f>
        <v>0</v>
      </c>
      <c r="L177" s="75">
        <f>SUM(L178+L201+L208+L220+L224)</f>
        <v>0</v>
      </c>
    </row>
    <row r="178" spans="1:12" ht="30.6" customHeight="1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139</v>
      </c>
      <c r="H178" s="40">
        <v>149</v>
      </c>
      <c r="I178" s="75">
        <f>SUM(I179+I182+I187+I193+I198)</f>
        <v>1000</v>
      </c>
      <c r="J178" s="101">
        <f>SUM(J179+J182+J187+J193+J198)</f>
        <v>1000</v>
      </c>
      <c r="K178" s="52">
        <f>SUM(K179+K182+K187+K193+K198)</f>
        <v>0</v>
      </c>
      <c r="L178" s="51">
        <f>SUM(L179+L182+L187+L193+L198)</f>
        <v>0</v>
      </c>
    </row>
    <row r="179" spans="1:12" ht="12.6" hidden="1" customHeight="1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140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2" hidden="1" customHeight="1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141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2" hidden="1" customHeight="1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141</v>
      </c>
      <c r="H181" s="40">
        <v>152</v>
      </c>
      <c r="I181" s="72"/>
      <c r="J181" s="72"/>
      <c r="K181" s="72"/>
      <c r="L181" s="72"/>
    </row>
    <row r="182" spans="1:12" ht="14.4" hidden="1" customHeight="1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142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2" hidden="1" customHeight="1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142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4" hidden="1" customHeight="1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143</v>
      </c>
      <c r="H184" s="40">
        <v>155</v>
      </c>
      <c r="I184" s="70"/>
      <c r="J184" s="70"/>
      <c r="K184" s="70"/>
      <c r="L184" s="138"/>
    </row>
    <row r="185" spans="1:12" ht="14.4" hidden="1" customHeight="1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144</v>
      </c>
      <c r="H185" s="40">
        <v>156</v>
      </c>
      <c r="I185" s="72"/>
      <c r="J185" s="72"/>
      <c r="K185" s="72"/>
      <c r="L185" s="72"/>
    </row>
    <row r="186" spans="1:12" ht="26.4" hidden="1" customHeight="1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145</v>
      </c>
      <c r="H186" s="40">
        <v>157</v>
      </c>
      <c r="I186" s="70"/>
      <c r="J186" s="70"/>
      <c r="K186" s="70"/>
      <c r="L186" s="138"/>
    </row>
    <row r="187" spans="1:12" ht="14.4" customHeight="1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146</v>
      </c>
      <c r="H187" s="40">
        <v>158</v>
      </c>
      <c r="I187" s="51">
        <f>I188</f>
        <v>1000</v>
      </c>
      <c r="J187" s="101">
        <f>J188</f>
        <v>1000</v>
      </c>
      <c r="K187" s="52">
        <f>K188</f>
        <v>0</v>
      </c>
      <c r="L187" s="51">
        <f>L188</f>
        <v>0</v>
      </c>
    </row>
    <row r="188" spans="1:12" ht="14.4" customHeight="1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146</v>
      </c>
      <c r="H188" s="40">
        <v>159</v>
      </c>
      <c r="I188" s="51">
        <f>SUM(I189:I192)</f>
        <v>1000</v>
      </c>
      <c r="J188" s="51">
        <f>SUM(J189:J192)</f>
        <v>1000</v>
      </c>
      <c r="K188" s="51">
        <f>SUM(K189:K192)</f>
        <v>0</v>
      </c>
      <c r="L188" s="51">
        <f>SUM(L189:L192)</f>
        <v>0</v>
      </c>
    </row>
    <row r="189" spans="1:12" ht="13.2" hidden="1" customHeight="1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147</v>
      </c>
      <c r="H189" s="40">
        <v>160</v>
      </c>
      <c r="I189" s="72"/>
      <c r="J189" s="72"/>
      <c r="K189" s="72"/>
      <c r="L189" s="138"/>
    </row>
    <row r="190" spans="1:12" ht="15.6" customHeight="1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148</v>
      </c>
      <c r="H190" s="40">
        <v>161</v>
      </c>
      <c r="I190" s="70">
        <v>1000</v>
      </c>
      <c r="J190" s="72">
        <v>1000</v>
      </c>
      <c r="K190" s="72"/>
      <c r="L190" s="72"/>
    </row>
    <row r="191" spans="1:12" ht="15.6" hidden="1" customHeight="1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149</v>
      </c>
      <c r="H191" s="40">
        <v>162</v>
      </c>
      <c r="I191" s="70"/>
      <c r="J191" s="72"/>
      <c r="K191" s="72"/>
      <c r="L191" s="72"/>
    </row>
    <row r="192" spans="1:12" ht="15.6" hidden="1" customHeight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150</v>
      </c>
      <c r="H192" s="40">
        <v>163</v>
      </c>
      <c r="I192" s="70"/>
      <c r="J192" s="72"/>
      <c r="K192" s="72"/>
      <c r="L192" s="72"/>
    </row>
    <row r="193" spans="1:12" ht="18" hidden="1" customHeight="1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151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2" hidden="1" customHeight="1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151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399999999999999" hidden="1" customHeight="1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152</v>
      </c>
      <c r="H195" s="40">
        <v>166</v>
      </c>
      <c r="I195" s="72"/>
      <c r="J195" s="72"/>
      <c r="K195" s="72"/>
      <c r="L195" s="138"/>
    </row>
    <row r="196" spans="1:12" ht="25.2" hidden="1" customHeight="1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153</v>
      </c>
      <c r="H196" s="40">
        <v>167</v>
      </c>
      <c r="I196" s="70"/>
      <c r="J196" s="70"/>
      <c r="K196" s="70"/>
      <c r="L196" s="72"/>
    </row>
    <row r="197" spans="1:12" ht="14.4" hidden="1" customHeight="1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154</v>
      </c>
      <c r="H197" s="40">
        <v>168</v>
      </c>
      <c r="I197" s="70"/>
      <c r="J197" s="70"/>
      <c r="K197" s="70"/>
      <c r="L197" s="72"/>
    </row>
    <row r="198" spans="1:12" ht="25.2" hidden="1" customHeight="1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155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6.4" hidden="1" customHeight="1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155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27" hidden="1" customHeight="1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155</v>
      </c>
      <c r="H200" s="40">
        <v>171</v>
      </c>
      <c r="I200" s="70"/>
      <c r="J200" s="72"/>
      <c r="K200" s="72"/>
      <c r="L200" s="72"/>
    </row>
    <row r="201" spans="1:12" ht="26.4" hidden="1" customHeight="1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156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2" hidden="1" customHeight="1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156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6.4" hidden="1" customHeight="1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156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4" hidden="1" customHeight="1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157</v>
      </c>
      <c r="H204" s="40">
        <v>175</v>
      </c>
      <c r="I204" s="72"/>
      <c r="J204" s="72"/>
      <c r="K204" s="72"/>
      <c r="L204" s="72"/>
    </row>
    <row r="205" spans="1:12" ht="14.4" hidden="1" customHeight="1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158</v>
      </c>
      <c r="H205" s="40">
        <v>176</v>
      </c>
      <c r="I205" s="72"/>
      <c r="J205" s="72"/>
      <c r="K205" s="72"/>
      <c r="L205" s="72"/>
    </row>
    <row r="206" spans="1:12" ht="18.600000000000001" hidden="1" customHeight="1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159</v>
      </c>
      <c r="H206" s="40">
        <v>177</v>
      </c>
      <c r="I206" s="72"/>
      <c r="J206" s="72"/>
      <c r="K206" s="72"/>
      <c r="L206" s="72"/>
    </row>
    <row r="207" spans="1:12" ht="17.399999999999999" hidden="1" customHeight="1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160</v>
      </c>
      <c r="H207" s="40">
        <v>178</v>
      </c>
      <c r="I207" s="72"/>
      <c r="J207" s="72"/>
      <c r="K207" s="72"/>
      <c r="L207" s="138"/>
    </row>
    <row r="208" spans="1:12" ht="15" hidden="1" customHeight="1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161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6" hidden="1" customHeight="1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162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2" ht="30.6" hidden="1" customHeight="1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162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2" ht="27.6" hidden="1" customHeight="1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162</v>
      </c>
      <c r="H211" s="40">
        <v>182</v>
      </c>
      <c r="I211" s="138"/>
      <c r="J211" s="138"/>
      <c r="K211" s="138"/>
      <c r="L211" s="138"/>
    </row>
    <row r="212" spans="1:12" ht="15" hidden="1" customHeight="1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163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6" hidden="1" customHeight="1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163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hidden="1" customHeight="1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164</v>
      </c>
      <c r="H214" s="40">
        <v>185</v>
      </c>
      <c r="I214" s="72"/>
      <c r="J214" s="72"/>
      <c r="K214" s="72"/>
      <c r="L214" s="138"/>
    </row>
    <row r="215" spans="1:12" ht="26.4" hidden="1" customHeight="1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165</v>
      </c>
      <c r="H215" s="40">
        <v>186</v>
      </c>
      <c r="I215" s="72"/>
      <c r="J215" s="72"/>
      <c r="K215" s="72"/>
      <c r="L215" s="72"/>
    </row>
    <row r="216" spans="1:12" ht="16.8" hidden="1" customHeight="1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166</v>
      </c>
      <c r="H216" s="40">
        <v>187</v>
      </c>
      <c r="I216" s="72"/>
      <c r="J216" s="72"/>
      <c r="K216" s="72"/>
      <c r="L216" s="72"/>
    </row>
    <row r="217" spans="1:12" ht="27.6" hidden="1" customHeight="1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167</v>
      </c>
      <c r="H217" s="40">
        <v>188</v>
      </c>
      <c r="I217" s="72"/>
      <c r="J217" s="72"/>
      <c r="K217" s="72"/>
      <c r="L217" s="138"/>
    </row>
    <row r="218" spans="1:12" ht="15.6" hidden="1" customHeight="1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168</v>
      </c>
      <c r="H218" s="40">
        <v>189</v>
      </c>
      <c r="I218" s="72"/>
      <c r="J218" s="72"/>
      <c r="K218" s="72"/>
      <c r="L218" s="72"/>
    </row>
    <row r="219" spans="1:12" ht="13.2" hidden="1" customHeight="1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163</v>
      </c>
      <c r="H219" s="40">
        <v>190</v>
      </c>
      <c r="I219" s="72"/>
      <c r="J219" s="72"/>
      <c r="K219" s="72"/>
      <c r="L219" s="138"/>
    </row>
    <row r="220" spans="1:12" ht="27" hidden="1" customHeight="1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169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2" ht="27" hidden="1" customHeight="1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169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2" ht="27.6" hidden="1" customHeight="1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170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2" ht="27" hidden="1" customHeight="1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170</v>
      </c>
      <c r="H223" s="40">
        <v>194</v>
      </c>
      <c r="I223" s="72"/>
      <c r="J223" s="72"/>
      <c r="K223" s="72"/>
      <c r="L223" s="72"/>
    </row>
    <row r="224" spans="1:12" ht="26.4" hidden="1" customHeight="1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171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30" hidden="1" customHeight="1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171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" hidden="1" customHeight="1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171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hidden="1" customHeight="1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172</v>
      </c>
      <c r="H227" s="40">
        <v>198</v>
      </c>
      <c r="I227" s="72"/>
      <c r="J227" s="72"/>
      <c r="K227" s="72"/>
      <c r="L227" s="72"/>
    </row>
    <row r="228" spans="1:12" ht="25.2" hidden="1" customHeight="1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173</v>
      </c>
      <c r="H228" s="40">
        <v>199</v>
      </c>
      <c r="I228" s="72"/>
      <c r="J228" s="72"/>
      <c r="K228" s="72"/>
      <c r="L228" s="72"/>
    </row>
    <row r="229" spans="1:12" ht="28.8" hidden="1" customHeight="1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174</v>
      </c>
      <c r="H229" s="40">
        <v>200</v>
      </c>
      <c r="I229" s="72"/>
      <c r="J229" s="72"/>
      <c r="K229" s="72"/>
      <c r="L229" s="72"/>
    </row>
    <row r="230" spans="1:12" s="2" customFormat="1" ht="41.4" hidden="1" customHeight="1">
      <c r="A230" s="46">
        <v>3</v>
      </c>
      <c r="B230" s="107">
        <v>2</v>
      </c>
      <c r="C230" s="48"/>
      <c r="D230" s="48"/>
      <c r="E230" s="48"/>
      <c r="F230" s="50"/>
      <c r="G230" s="49" t="s">
        <v>175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4" hidden="1" customHeight="1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176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6" hidden="1" customHeight="1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177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hidden="1" customHeight="1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178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4" hidden="1" customHeight="1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178</v>
      </c>
      <c r="H234" s="40">
        <v>205</v>
      </c>
      <c r="I234" s="72"/>
      <c r="J234" s="72"/>
      <c r="K234" s="72"/>
      <c r="L234" s="72"/>
    </row>
    <row r="235" spans="1:12" ht="14.4" hidden="1" customHeight="1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179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4" hidden="1" customHeight="1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180</v>
      </c>
      <c r="H236" s="40">
        <v>207</v>
      </c>
      <c r="I236" s="72"/>
      <c r="J236" s="72"/>
      <c r="K236" s="72"/>
      <c r="L236" s="72"/>
    </row>
    <row r="237" spans="1:12" ht="14.4" hidden="1" customHeight="1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181</v>
      </c>
      <c r="H237" s="40">
        <v>208</v>
      </c>
      <c r="I237" s="72"/>
      <c r="J237" s="72"/>
      <c r="K237" s="72"/>
      <c r="L237" s="72"/>
    </row>
    <row r="238" spans="1:12" ht="14.4" hidden="1" customHeight="1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182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4" hidden="1" customHeight="1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183</v>
      </c>
      <c r="H239" s="40">
        <v>210</v>
      </c>
      <c r="I239" s="72"/>
      <c r="J239" s="72"/>
      <c r="K239" s="72"/>
      <c r="L239" s="72"/>
    </row>
    <row r="240" spans="1:12" ht="14.4" hidden="1" customHeight="1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184</v>
      </c>
      <c r="H240" s="40">
        <v>211</v>
      </c>
      <c r="I240" s="72"/>
      <c r="J240" s="72"/>
      <c r="K240" s="72"/>
      <c r="L240" s="72"/>
    </row>
    <row r="241" spans="1:12" ht="27" hidden="1" customHeight="1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185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4" hidden="1" customHeight="1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185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hidden="1" customHeight="1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186</v>
      </c>
      <c r="H243" s="40">
        <v>214</v>
      </c>
      <c r="I243" s="72"/>
      <c r="J243" s="72"/>
      <c r="K243" s="72"/>
      <c r="L243" s="72"/>
    </row>
    <row r="244" spans="1:12" ht="25.2" hidden="1" customHeight="1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187</v>
      </c>
      <c r="H244" s="40">
        <v>215</v>
      </c>
      <c r="I244" s="72"/>
      <c r="J244" s="72"/>
      <c r="K244" s="72"/>
      <c r="L244" s="72"/>
    </row>
    <row r="245" spans="1:12" ht="26.4" hidden="1" customHeight="1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188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4" hidden="1" customHeight="1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188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hidden="1" customHeight="1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189</v>
      </c>
      <c r="H247" s="40">
        <v>218</v>
      </c>
      <c r="I247" s="72"/>
      <c r="J247" s="72"/>
      <c r="K247" s="72"/>
      <c r="L247" s="72"/>
    </row>
    <row r="248" spans="1:12" ht="27.6" hidden="1" customHeight="1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190</v>
      </c>
      <c r="H248" s="40">
        <v>219</v>
      </c>
      <c r="I248" s="138"/>
      <c r="J248" s="134"/>
      <c r="K248" s="138"/>
      <c r="L248" s="138"/>
    </row>
    <row r="249" spans="1:12" ht="12" hidden="1" customHeight="1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191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4" hidden="1" customHeight="1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191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2" hidden="1" customHeight="1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192</v>
      </c>
      <c r="H251" s="40">
        <v>222</v>
      </c>
      <c r="I251" s="72"/>
      <c r="J251" s="72"/>
      <c r="K251" s="72"/>
      <c r="L251" s="72"/>
    </row>
    <row r="252" spans="1:12" ht="18.600000000000001" hidden="1" customHeight="1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193</v>
      </c>
      <c r="H252" s="40">
        <v>223</v>
      </c>
      <c r="I252" s="72"/>
      <c r="J252" s="72"/>
      <c r="K252" s="72"/>
      <c r="L252" s="72"/>
    </row>
    <row r="253" spans="1:12" ht="13.2" hidden="1" customHeight="1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194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6.8" hidden="1" customHeight="1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194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3.2" hidden="1" customHeight="1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194</v>
      </c>
      <c r="H255" s="40">
        <v>226</v>
      </c>
      <c r="I255" s="138"/>
      <c r="J255" s="138"/>
      <c r="K255" s="138"/>
      <c r="L255" s="138"/>
    </row>
    <row r="256" spans="1:12" ht="13.2" hidden="1" customHeight="1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195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3.2" hidden="1" customHeight="1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195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5.6" hidden="1" customHeight="1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195</v>
      </c>
      <c r="H258" s="40">
        <v>229</v>
      </c>
      <c r="I258" s="138"/>
      <c r="J258" s="138"/>
      <c r="K258" s="138"/>
      <c r="L258" s="138"/>
    </row>
    <row r="259" spans="1:12" ht="13.2" hidden="1" customHeight="1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196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3.2" hidden="1" customHeight="1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196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hidden="1" customHeight="1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197</v>
      </c>
      <c r="H261" s="40">
        <v>232</v>
      </c>
      <c r="I261" s="71"/>
      <c r="J261" s="72"/>
      <c r="K261" s="72"/>
      <c r="L261" s="72"/>
    </row>
    <row r="262" spans="1:12" ht="24.6" hidden="1" customHeight="1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198</v>
      </c>
      <c r="H262" s="40">
        <v>233</v>
      </c>
      <c r="I262" s="72"/>
      <c r="J262" s="72"/>
      <c r="K262" s="72"/>
      <c r="L262" s="72"/>
    </row>
    <row r="263" spans="1:12" ht="38.4" hidden="1" customHeight="1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199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3.2" hidden="1" customHeight="1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200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3.2" hidden="1" customHeight="1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178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3.2" hidden="1" customHeight="1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178</v>
      </c>
      <c r="H266" s="40">
        <v>237</v>
      </c>
      <c r="I266" s="72"/>
      <c r="J266" s="72"/>
      <c r="K266" s="72"/>
      <c r="L266" s="72"/>
    </row>
    <row r="267" spans="1:12" ht="15" hidden="1" customHeight="1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201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hidden="1" customHeight="1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180</v>
      </c>
      <c r="H268" s="40">
        <v>239</v>
      </c>
      <c r="I268" s="72"/>
      <c r="J268" s="71"/>
      <c r="K268" s="72"/>
      <c r="L268" s="72"/>
    </row>
    <row r="269" spans="1:12" ht="15" hidden="1" customHeight="1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181</v>
      </c>
      <c r="H269" s="40">
        <v>240</v>
      </c>
      <c r="I269" s="72"/>
      <c r="J269" s="71"/>
      <c r="K269" s="72"/>
      <c r="L269" s="72"/>
    </row>
    <row r="270" spans="1:12" ht="15" hidden="1" customHeight="1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182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hidden="1" customHeight="1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183</v>
      </c>
      <c r="H271" s="40">
        <v>242</v>
      </c>
      <c r="I271" s="72"/>
      <c r="J271" s="71"/>
      <c r="K271" s="72"/>
      <c r="L271" s="72"/>
    </row>
    <row r="272" spans="1:12" ht="15" hidden="1" customHeight="1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202</v>
      </c>
      <c r="H272" s="40">
        <v>243</v>
      </c>
      <c r="I272" s="72"/>
      <c r="J272" s="71"/>
      <c r="K272" s="72"/>
      <c r="L272" s="72"/>
    </row>
    <row r="273" spans="1:12" ht="26.4" hidden="1" customHeight="1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203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399999999999999" hidden="1" customHeight="1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203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6.4" hidden="1" customHeight="1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204</v>
      </c>
      <c r="H275" s="40">
        <v>246</v>
      </c>
      <c r="I275" s="72"/>
      <c r="J275" s="72"/>
      <c r="K275" s="72"/>
      <c r="L275" s="72"/>
    </row>
    <row r="276" spans="1:12" ht="26.4" hidden="1" customHeight="1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205</v>
      </c>
      <c r="H276" s="40">
        <v>247</v>
      </c>
      <c r="I276" s="72"/>
      <c r="J276" s="72"/>
      <c r="K276" s="72"/>
      <c r="L276" s="72"/>
    </row>
    <row r="277" spans="1:12" ht="26.4" hidden="1" customHeight="1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206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hidden="1" customHeight="1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206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2" hidden="1" customHeight="1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207</v>
      </c>
      <c r="H279" s="40">
        <v>250</v>
      </c>
      <c r="I279" s="72"/>
      <c r="J279" s="72"/>
      <c r="K279" s="72"/>
      <c r="L279" s="72"/>
    </row>
    <row r="280" spans="1:12" ht="25.2" hidden="1" customHeight="1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208</v>
      </c>
      <c r="H280" s="40">
        <v>251</v>
      </c>
      <c r="I280" s="72"/>
      <c r="J280" s="72"/>
      <c r="K280" s="72"/>
      <c r="L280" s="72"/>
    </row>
    <row r="281" spans="1:12" ht="22.8" hidden="1" customHeight="1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209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3.2" hidden="1" customHeight="1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209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6" hidden="1" customHeight="1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210</v>
      </c>
      <c r="H283" s="40">
        <v>254</v>
      </c>
      <c r="I283" s="72"/>
      <c r="J283" s="72"/>
      <c r="K283" s="72"/>
      <c r="L283" s="72"/>
    </row>
    <row r="284" spans="1:12" ht="27.6" hidden="1" customHeight="1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211</v>
      </c>
      <c r="H284" s="40">
        <v>255</v>
      </c>
      <c r="I284" s="72"/>
      <c r="J284" s="72"/>
      <c r="K284" s="72"/>
      <c r="L284" s="72"/>
    </row>
    <row r="285" spans="1:12" ht="14.4" hidden="1" customHeight="1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212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6" hidden="1" customHeight="1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212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5.6" hidden="1" customHeight="1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212</v>
      </c>
      <c r="H287" s="40">
        <v>258</v>
      </c>
      <c r="I287" s="72"/>
      <c r="J287" s="72"/>
      <c r="K287" s="72"/>
      <c r="L287" s="72"/>
    </row>
    <row r="288" spans="1:12" ht="14.4" hidden="1" customHeight="1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195</v>
      </c>
      <c r="H288" s="40">
        <v>259</v>
      </c>
      <c r="I288" s="51">
        <f t="shared" ref="I288:L289" si="27">I289</f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hidden="1" customHeight="1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195</v>
      </c>
      <c r="H289" s="40">
        <v>260</v>
      </c>
      <c r="I289" s="51">
        <f t="shared" si="27"/>
        <v>0</v>
      </c>
      <c r="J289" s="146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5" hidden="1" customHeight="1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195</v>
      </c>
      <c r="H290" s="40">
        <v>261</v>
      </c>
      <c r="I290" s="72"/>
      <c r="J290" s="72"/>
      <c r="K290" s="72"/>
      <c r="L290" s="72"/>
    </row>
    <row r="291" spans="1:12" ht="14.4" hidden="1" customHeight="1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196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hidden="1" customHeight="1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196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6" hidden="1" customHeight="1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197</v>
      </c>
      <c r="H293" s="40">
        <v>264</v>
      </c>
      <c r="I293" s="72"/>
      <c r="J293" s="72"/>
      <c r="K293" s="72"/>
      <c r="L293" s="72"/>
    </row>
    <row r="294" spans="1:12" ht="25.2" hidden="1" customHeight="1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198</v>
      </c>
      <c r="H294" s="40">
        <v>265</v>
      </c>
      <c r="I294" s="72"/>
      <c r="J294" s="72"/>
      <c r="K294" s="72"/>
      <c r="L294" s="72"/>
    </row>
    <row r="295" spans="1:12" ht="30" hidden="1" customHeight="1">
      <c r="A295" s="73">
        <v>3</v>
      </c>
      <c r="B295" s="73">
        <v>3</v>
      </c>
      <c r="C295" s="47"/>
      <c r="D295" s="48"/>
      <c r="E295" s="48"/>
      <c r="F295" s="50"/>
      <c r="G295" s="49" t="s">
        <v>213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799999999999997" hidden="1" customHeight="1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214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hidden="1" customHeight="1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200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6" hidden="1" customHeight="1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178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hidden="1" customHeight="1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178</v>
      </c>
      <c r="H299" s="40">
        <v>270</v>
      </c>
      <c r="I299" s="72"/>
      <c r="J299" s="72"/>
      <c r="K299" s="72"/>
      <c r="L299" s="72"/>
    </row>
    <row r="300" spans="1:12" ht="14.4" hidden="1" customHeight="1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201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4" hidden="1" customHeight="1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180</v>
      </c>
      <c r="H301" s="40">
        <v>272</v>
      </c>
      <c r="I301" s="72"/>
      <c r="J301" s="72"/>
      <c r="K301" s="72"/>
      <c r="L301" s="72"/>
    </row>
    <row r="302" spans="1:12" ht="14.4" hidden="1" customHeight="1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181</v>
      </c>
      <c r="H302" s="40">
        <v>273</v>
      </c>
      <c r="I302" s="72"/>
      <c r="J302" s="72"/>
      <c r="K302" s="72"/>
      <c r="L302" s="72"/>
    </row>
    <row r="303" spans="1:12" ht="14.4" hidden="1" customHeight="1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182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4" hidden="1" customHeight="1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215</v>
      </c>
      <c r="H304" s="40">
        <v>275</v>
      </c>
      <c r="I304" s="72"/>
      <c r="J304" s="72"/>
      <c r="K304" s="72"/>
      <c r="L304" s="72"/>
    </row>
    <row r="305" spans="1:12" ht="14.4" hidden="1" customHeight="1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202</v>
      </c>
      <c r="H305" s="40">
        <v>276</v>
      </c>
      <c r="I305" s="72"/>
      <c r="J305" s="72"/>
      <c r="K305" s="72"/>
      <c r="L305" s="72"/>
    </row>
    <row r="306" spans="1:12" ht="13.2" hidden="1" customHeight="1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216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hidden="1" customHeight="1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216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hidden="1" customHeight="1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217</v>
      </c>
      <c r="H308" s="40">
        <v>279</v>
      </c>
      <c r="I308" s="72"/>
      <c r="J308" s="72"/>
      <c r="K308" s="72"/>
      <c r="L308" s="72"/>
    </row>
    <row r="309" spans="1:12" ht="12.6" hidden="1" customHeight="1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218</v>
      </c>
      <c r="H309" s="40">
        <v>280</v>
      </c>
      <c r="I309" s="72"/>
      <c r="J309" s="72"/>
      <c r="K309" s="72"/>
      <c r="L309" s="72"/>
    </row>
    <row r="310" spans="1:12" ht="15.6" hidden="1" customHeight="1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219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6" hidden="1" customHeight="1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219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hidden="1" customHeight="1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220</v>
      </c>
      <c r="H312" s="40">
        <v>283</v>
      </c>
      <c r="I312" s="138"/>
      <c r="J312" s="138"/>
      <c r="K312" s="138"/>
      <c r="L312" s="137"/>
    </row>
    <row r="313" spans="1:12" ht="26.4" hidden="1" customHeight="1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221</v>
      </c>
      <c r="H313" s="40">
        <v>284</v>
      </c>
      <c r="I313" s="72"/>
      <c r="J313" s="72"/>
      <c r="K313" s="72"/>
      <c r="L313" s="72"/>
    </row>
    <row r="314" spans="1:12" ht="13.2" hidden="1" customHeight="1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222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hidden="1" customHeight="1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222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3.2" hidden="1" customHeight="1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223</v>
      </c>
      <c r="H316" s="40">
        <v>287</v>
      </c>
      <c r="I316" s="71"/>
      <c r="J316" s="72"/>
      <c r="K316" s="72"/>
      <c r="L316" s="71"/>
    </row>
    <row r="317" spans="1:12" ht="14.4" hidden="1" customHeight="1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224</v>
      </c>
      <c r="H317" s="40">
        <v>288</v>
      </c>
      <c r="I317" s="72"/>
      <c r="J317" s="138"/>
      <c r="K317" s="138"/>
      <c r="L317" s="137"/>
    </row>
    <row r="318" spans="1:12" ht="15.6" hidden="1" customHeight="1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225</v>
      </c>
      <c r="H318" s="40">
        <v>289</v>
      </c>
      <c r="I318" s="76">
        <f t="shared" ref="I318:L319" si="28">I319</f>
        <v>0</v>
      </c>
      <c r="J318" s="146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4" hidden="1" customHeight="1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225</v>
      </c>
      <c r="H319" s="40">
        <v>290</v>
      </c>
      <c r="I319" s="52">
        <f t="shared" si="28"/>
        <v>0</v>
      </c>
      <c r="J319" s="147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4" hidden="1" customHeight="1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226</v>
      </c>
      <c r="H320" s="40">
        <v>291</v>
      </c>
      <c r="I320" s="72"/>
      <c r="J320" s="138"/>
      <c r="K320" s="138"/>
      <c r="L320" s="137"/>
    </row>
    <row r="321" spans="1:12" ht="14.4" hidden="1" customHeight="1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195</v>
      </c>
      <c r="H321" s="40">
        <v>292</v>
      </c>
      <c r="I321" s="52">
        <f t="shared" ref="I321:L322" si="29">I322</f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3.2" hidden="1" customHeight="1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195</v>
      </c>
      <c r="H322" s="40">
        <v>293</v>
      </c>
      <c r="I322" s="51">
        <f t="shared" si="29"/>
        <v>0</v>
      </c>
      <c r="J322" s="146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4" hidden="1" customHeight="1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195</v>
      </c>
      <c r="H323" s="40">
        <v>294</v>
      </c>
      <c r="I323" s="138"/>
      <c r="J323" s="138"/>
      <c r="K323" s="138"/>
      <c r="L323" s="137"/>
    </row>
    <row r="324" spans="1:12" ht="15" hidden="1" customHeight="1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227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8" hidden="1" customHeight="1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227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hidden="1" customHeight="1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228</v>
      </c>
      <c r="H326" s="40">
        <v>297</v>
      </c>
      <c r="I326" s="138"/>
      <c r="J326" s="138"/>
      <c r="K326" s="138"/>
      <c r="L326" s="137"/>
    </row>
    <row r="327" spans="1:12" ht="27.6" hidden="1" customHeight="1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229</v>
      </c>
      <c r="H327" s="40">
        <v>298</v>
      </c>
      <c r="I327" s="72"/>
      <c r="J327" s="72"/>
      <c r="K327" s="72"/>
      <c r="L327" s="72"/>
    </row>
    <row r="328" spans="1:12" ht="38.4" hidden="1" customHeight="1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230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hidden="1" customHeight="1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177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3.2" hidden="1" customHeight="1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177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2" hidden="1" customHeight="1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178</v>
      </c>
      <c r="H331" s="40">
        <v>302</v>
      </c>
      <c r="I331" s="138"/>
      <c r="J331" s="138"/>
      <c r="K331" s="138"/>
      <c r="L331" s="137"/>
    </row>
    <row r="332" spans="1:12" ht="13.2" hidden="1" customHeight="1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201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3.2" hidden="1" customHeight="1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180</v>
      </c>
      <c r="H333" s="40">
        <v>304</v>
      </c>
      <c r="I333" s="138"/>
      <c r="J333" s="138"/>
      <c r="K333" s="138"/>
      <c r="L333" s="137"/>
    </row>
    <row r="334" spans="1:12" ht="13.2" hidden="1" customHeight="1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181</v>
      </c>
      <c r="H334" s="40">
        <v>305</v>
      </c>
      <c r="I334" s="72"/>
      <c r="J334" s="72"/>
      <c r="K334" s="72"/>
      <c r="L334" s="72"/>
    </row>
    <row r="335" spans="1:12" ht="13.2" hidden="1" customHeight="1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182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3.2" hidden="1" customHeight="1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183</v>
      </c>
      <c r="H336" s="40">
        <v>307</v>
      </c>
      <c r="I336" s="72"/>
      <c r="J336" s="72"/>
      <c r="K336" s="72"/>
      <c r="L336" s="72"/>
    </row>
    <row r="337" spans="1:12" ht="13.2" hidden="1" customHeight="1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202</v>
      </c>
      <c r="H337" s="40">
        <v>308</v>
      </c>
      <c r="I337" s="94"/>
      <c r="J337" s="148"/>
      <c r="K337" s="94"/>
      <c r="L337" s="94"/>
    </row>
    <row r="338" spans="1:12" ht="13.2" hidden="1" customHeight="1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216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3.2" hidden="1" customHeight="1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216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26.4" hidden="1" customHeight="1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217</v>
      </c>
      <c r="H340" s="40">
        <v>311</v>
      </c>
      <c r="I340" s="72"/>
      <c r="J340" s="72"/>
      <c r="K340" s="72"/>
      <c r="L340" s="72"/>
    </row>
    <row r="341" spans="1:12" ht="13.2" hidden="1" customHeight="1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218</v>
      </c>
      <c r="H341" s="40">
        <v>312</v>
      </c>
      <c r="I341" s="72"/>
      <c r="J341" s="72"/>
      <c r="K341" s="72"/>
      <c r="L341" s="72"/>
    </row>
    <row r="342" spans="1:12" ht="23.4" hidden="1" customHeight="1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219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2" hidden="1" customHeight="1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219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8" hidden="1" customHeight="1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220</v>
      </c>
      <c r="H344" s="40">
        <v>315</v>
      </c>
      <c r="I344" s="138"/>
      <c r="J344" s="138"/>
      <c r="K344" s="138"/>
      <c r="L344" s="137"/>
    </row>
    <row r="345" spans="1:12" ht="27.6" hidden="1" customHeight="1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221</v>
      </c>
      <c r="H345" s="40">
        <v>316</v>
      </c>
      <c r="I345" s="72"/>
      <c r="J345" s="72"/>
      <c r="K345" s="72"/>
      <c r="L345" s="72"/>
    </row>
    <row r="346" spans="1:12" ht="13.2" hidden="1" customHeight="1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222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3.2" hidden="1" customHeight="1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222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6" hidden="1" customHeight="1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223</v>
      </c>
      <c r="H348" s="40">
        <v>319</v>
      </c>
      <c r="I348" s="72"/>
      <c r="J348" s="72"/>
      <c r="K348" s="72"/>
      <c r="L348" s="72"/>
    </row>
    <row r="349" spans="1:12" ht="13.2" hidden="1" customHeight="1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231</v>
      </c>
      <c r="H349" s="40">
        <v>320</v>
      </c>
      <c r="I349" s="72"/>
      <c r="J349" s="72"/>
      <c r="K349" s="72"/>
      <c r="L349" s="72"/>
    </row>
    <row r="350" spans="1:12" ht="13.2" hidden="1" customHeight="1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225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3.2" hidden="1" customHeight="1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225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3.2" hidden="1" customHeight="1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225</v>
      </c>
      <c r="H352" s="40">
        <v>323</v>
      </c>
      <c r="I352" s="138"/>
      <c r="J352" s="138"/>
      <c r="K352" s="138"/>
      <c r="L352" s="137"/>
    </row>
    <row r="353" spans="1:12" ht="16.8" hidden="1" customHeight="1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195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5" hidden="1" customHeight="1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195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2" ht="13.2" hidden="1" customHeight="1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195</v>
      </c>
      <c r="H355" s="40">
        <v>326</v>
      </c>
      <c r="I355" s="138"/>
      <c r="J355" s="138"/>
      <c r="K355" s="138"/>
      <c r="L355" s="137"/>
    </row>
    <row r="356" spans="1:12" ht="15" hidden="1" customHeight="1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227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6" hidden="1" customHeight="1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227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hidden="1" customHeight="1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228</v>
      </c>
      <c r="H358" s="40">
        <v>329</v>
      </c>
      <c r="I358" s="138"/>
      <c r="J358" s="138"/>
      <c r="K358" s="138"/>
      <c r="L358" s="137"/>
    </row>
    <row r="359" spans="1:12" ht="30" hidden="1" customHeight="1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229</v>
      </c>
      <c r="H359" s="40">
        <v>330</v>
      </c>
      <c r="I359" s="72"/>
      <c r="J359" s="72"/>
      <c r="K359" s="72"/>
      <c r="L359" s="72"/>
    </row>
    <row r="360" spans="1:12" ht="18.600000000000001" customHeight="1">
      <c r="A360" s="30"/>
      <c r="B360" s="30"/>
      <c r="C360" s="151"/>
      <c r="D360" s="152"/>
      <c r="E360" s="153"/>
      <c r="F360" s="154"/>
      <c r="G360" s="155" t="s">
        <v>232</v>
      </c>
      <c r="H360" s="40">
        <v>331</v>
      </c>
      <c r="I360" s="120">
        <f>SUM(I30+I176)</f>
        <v>13000</v>
      </c>
      <c r="J360" s="120">
        <f>SUM(J30+J176)</f>
        <v>7600</v>
      </c>
      <c r="K360" s="120">
        <f>SUM(K30+K176)</f>
        <v>1802.9</v>
      </c>
      <c r="L360" s="120">
        <f>SUM(L30+L176)</f>
        <v>1802.9</v>
      </c>
    </row>
    <row r="361" spans="1:12" ht="18.600000000000001" customHeight="1">
      <c r="G361" s="45"/>
      <c r="H361" s="156"/>
      <c r="I361" s="157"/>
      <c r="J361" s="158"/>
      <c r="K361" s="158"/>
      <c r="L361" s="158"/>
    </row>
    <row r="362" spans="1:12" ht="18.600000000000001" customHeight="1">
      <c r="D362" s="26"/>
      <c r="E362" s="26"/>
      <c r="F362" s="35"/>
      <c r="G362" s="159" t="s">
        <v>233</v>
      </c>
      <c r="H362" s="16"/>
      <c r="I362" s="160"/>
      <c r="J362" s="158"/>
      <c r="K362" s="190" t="s">
        <v>234</v>
      </c>
      <c r="L362" s="190"/>
    </row>
    <row r="363" spans="1:12" ht="18.600000000000001" customHeight="1">
      <c r="A363" s="161"/>
      <c r="B363" s="161"/>
      <c r="C363" s="161"/>
      <c r="D363" s="162" t="s">
        <v>235</v>
      </c>
      <c r="E363" s="1"/>
      <c r="F363" s="24"/>
      <c r="G363" s="1"/>
      <c r="H363" s="163"/>
      <c r="I363" s="164" t="s">
        <v>236</v>
      </c>
      <c r="K363" s="172" t="s">
        <v>237</v>
      </c>
      <c r="L363" s="172"/>
    </row>
    <row r="364" spans="1:12" ht="15.6" customHeight="1">
      <c r="I364" s="165"/>
      <c r="K364" s="165"/>
      <c r="L364" s="165"/>
    </row>
    <row r="365" spans="1:12" ht="15.6" customHeight="1">
      <c r="D365" s="26"/>
      <c r="E365" s="26"/>
      <c r="F365" s="35"/>
      <c r="G365" s="26" t="s">
        <v>238</v>
      </c>
      <c r="I365" s="165"/>
      <c r="K365" s="189" t="s">
        <v>239</v>
      </c>
      <c r="L365" s="189"/>
    </row>
    <row r="366" spans="1:12" ht="26.4" customHeight="1">
      <c r="D366" s="173" t="s">
        <v>240</v>
      </c>
      <c r="E366" s="174"/>
      <c r="F366" s="174"/>
      <c r="G366" s="174"/>
      <c r="H366" s="166"/>
      <c r="I366" s="167" t="s">
        <v>236</v>
      </c>
      <c r="K366" s="172" t="s">
        <v>237</v>
      </c>
      <c r="L366" s="172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7" right="0.7" top="0.75" bottom="0.75" header="0.3" footer="0.3"/>
  <pageSetup paperSize="9" scale="7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Buhaltere</cp:lastModifiedBy>
  <cp:lastPrinted>2020-04-02T08:35:16Z</cp:lastPrinted>
  <dcterms:modified xsi:type="dcterms:W3CDTF">2020-04-02T08:35:27Z</dcterms:modified>
</cp:coreProperties>
</file>